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ASHSTAT\アジア長期経済統計「ロシア」公開用データファイル\3. CD統計表（半角英数タイトル）\"/>
    </mc:Choice>
  </mc:AlternateContent>
  <bookViews>
    <workbookView xWindow="0" yWindow="0" windowWidth="23040" windowHeight="7500"/>
  </bookViews>
  <sheets>
    <sheet name="CD統計表4.3.1" sheetId="1" r:id="rId1"/>
    <sheet name="CD統計表4.3.2" sheetId="3" r:id="rId2"/>
    <sheet name="CD統計表4.3.3" sheetId="4" r:id="rId3"/>
  </sheets>
  <calcPr calcId="191029"/>
</workbook>
</file>

<file path=xl/calcChain.xml><?xml version="1.0" encoding="utf-8"?>
<calcChain xmlns="http://schemas.openxmlformats.org/spreadsheetml/2006/main">
  <c r="J19" i="4" l="1"/>
  <c r="C103" i="4"/>
  <c r="BB88" i="1"/>
  <c r="BB87" i="1"/>
  <c r="AG88" i="1"/>
  <c r="AG87" i="1"/>
  <c r="P88" i="1"/>
  <c r="P87" i="1"/>
  <c r="E88" i="1"/>
  <c r="E87" i="1"/>
  <c r="BB86" i="1"/>
  <c r="BB85" i="1"/>
  <c r="BB84" i="1"/>
  <c r="AG86" i="1"/>
  <c r="AG85" i="1"/>
  <c r="AG84" i="1"/>
  <c r="P86" i="1"/>
  <c r="P85" i="1"/>
  <c r="P84" i="1"/>
  <c r="E86" i="1"/>
  <c r="E85" i="1"/>
  <c r="E84" i="1"/>
  <c r="BB83" i="1"/>
  <c r="BB82" i="1"/>
  <c r="BB81" i="1"/>
  <c r="BB80" i="1"/>
  <c r="BB79" i="1"/>
  <c r="AG83" i="1"/>
  <c r="AG82" i="1"/>
  <c r="AG81" i="1"/>
  <c r="AG80" i="1"/>
  <c r="AG79" i="1"/>
  <c r="P83" i="1"/>
  <c r="P82" i="1"/>
  <c r="P81" i="1"/>
  <c r="P80" i="1"/>
  <c r="P79" i="1"/>
  <c r="E83" i="1"/>
  <c r="E82" i="1"/>
  <c r="E81" i="1"/>
  <c r="E80" i="1"/>
  <c r="E79" i="1"/>
  <c r="BB78" i="1"/>
  <c r="BB77" i="1"/>
  <c r="BB76" i="1"/>
  <c r="BB75" i="1"/>
  <c r="AG78" i="1"/>
  <c r="AG77" i="1"/>
  <c r="AG76" i="1"/>
  <c r="AG75" i="1"/>
  <c r="P78" i="1"/>
  <c r="P77" i="1"/>
  <c r="P76" i="1"/>
  <c r="P75" i="1"/>
  <c r="E78" i="1"/>
  <c r="E77" i="1"/>
  <c r="E76" i="1"/>
  <c r="E75" i="1"/>
  <c r="BB74" i="1"/>
  <c r="BB73" i="1"/>
  <c r="BB72" i="1"/>
  <c r="BB71" i="1"/>
  <c r="BB70" i="1"/>
  <c r="AG74" i="1"/>
  <c r="AG73" i="1"/>
  <c r="AG72" i="1"/>
  <c r="AG71" i="1"/>
  <c r="AG70" i="1"/>
  <c r="P74" i="1"/>
  <c r="P73" i="1"/>
  <c r="P72" i="1"/>
  <c r="P71" i="1"/>
  <c r="P70" i="1"/>
  <c r="E74" i="1"/>
  <c r="E73" i="1"/>
  <c r="E72" i="1"/>
  <c r="E71" i="1"/>
  <c r="E70" i="1"/>
  <c r="AG57" i="1"/>
  <c r="AG68" i="1"/>
  <c r="AG67" i="1"/>
  <c r="AG66" i="1"/>
  <c r="AG65" i="1"/>
  <c r="AG64" i="1"/>
  <c r="AG63" i="1"/>
  <c r="AG41" i="1"/>
  <c r="AG69" i="1"/>
  <c r="P69" i="1"/>
  <c r="P68" i="1"/>
  <c r="P67" i="1"/>
  <c r="P66" i="1"/>
  <c r="P65" i="1"/>
  <c r="P64" i="1"/>
  <c r="P63" i="1"/>
  <c r="O65" i="1"/>
  <c r="O64" i="1"/>
  <c r="O62" i="1"/>
  <c r="O61" i="1"/>
  <c r="O60" i="1"/>
  <c r="O59" i="1"/>
  <c r="O58" i="1"/>
  <c r="P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7" i="1"/>
  <c r="O24" i="1"/>
  <c r="O19" i="1"/>
  <c r="O14" i="1"/>
  <c r="O10" i="1"/>
  <c r="BL40" i="1"/>
  <c r="BL39" i="1"/>
  <c r="BL38" i="1"/>
  <c r="BL37" i="1"/>
  <c r="BL35" i="1"/>
  <c r="BL33" i="1"/>
  <c r="BL27" i="1"/>
  <c r="BN45" i="1"/>
  <c r="E69" i="1"/>
  <c r="E68" i="1"/>
  <c r="E67" i="1"/>
  <c r="E66" i="1"/>
  <c r="E65" i="1"/>
  <c r="E64" i="1"/>
  <c r="E63" i="1"/>
  <c r="E57" i="1"/>
  <c r="BB69" i="1"/>
  <c r="BB68" i="1"/>
  <c r="BB67" i="1"/>
  <c r="BB66" i="1"/>
  <c r="BN65" i="1"/>
  <c r="BB65" i="1"/>
  <c r="D65" i="1"/>
  <c r="BN64" i="1"/>
  <c r="BB64" i="1"/>
  <c r="D64" i="1"/>
  <c r="BB63" i="1"/>
  <c r="D62" i="1"/>
  <c r="D61" i="1"/>
  <c r="D60" i="1"/>
  <c r="D59" i="1"/>
  <c r="D58" i="1"/>
  <c r="BB57" i="1"/>
  <c r="D56" i="1"/>
  <c r="BN55" i="1"/>
  <c r="D55" i="1"/>
  <c r="BN54" i="1"/>
  <c r="D54" i="1"/>
  <c r="BN53" i="1"/>
  <c r="D53" i="1"/>
  <c r="BN52" i="1"/>
  <c r="D52" i="1"/>
  <c r="BN50" i="1"/>
  <c r="BN49" i="1"/>
  <c r="BN48" i="1"/>
  <c r="BN47" i="1"/>
  <c r="D46" i="1"/>
  <c r="D45" i="1"/>
  <c r="BN44" i="1"/>
  <c r="D44" i="1"/>
  <c r="BN43" i="1"/>
  <c r="D43" i="1"/>
  <c r="BN42" i="1"/>
  <c r="D42" i="1"/>
  <c r="AL26" i="1"/>
  <c r="AK26" i="1"/>
  <c r="D26" i="1"/>
  <c r="AL25" i="1"/>
  <c r="D25" i="1"/>
  <c r="BN24" i="1"/>
  <c r="D19" i="1"/>
</calcChain>
</file>

<file path=xl/sharedStrings.xml><?xml version="1.0" encoding="utf-8"?>
<sst xmlns="http://schemas.openxmlformats.org/spreadsheetml/2006/main" count="547" uniqueCount="497">
  <si>
    <t>Пшеница озимая и яровая</t>
    <phoneticPr fontId="1"/>
  </si>
  <si>
    <t>в том числе: пшеница озимая</t>
    <phoneticPr fontId="1"/>
  </si>
  <si>
    <t>пшеница яровая</t>
    <phoneticPr fontId="1"/>
  </si>
  <si>
    <t>Рожь</t>
    <phoneticPr fontId="1"/>
  </si>
  <si>
    <t>Рожь озиамя</t>
    <phoneticPr fontId="1"/>
  </si>
  <si>
    <t>Ячмень озимый</t>
    <phoneticPr fontId="1"/>
  </si>
  <si>
    <t>Ячмень яровой</t>
    <phoneticPr fontId="1"/>
  </si>
  <si>
    <t>Овес</t>
    <phoneticPr fontId="1"/>
  </si>
  <si>
    <t>Просо</t>
    <phoneticPr fontId="1"/>
  </si>
  <si>
    <t>Гречиха</t>
    <phoneticPr fontId="1"/>
  </si>
  <si>
    <t>Рис</t>
    <phoneticPr fontId="1"/>
  </si>
  <si>
    <t>из них: горох</t>
    <phoneticPr fontId="1"/>
  </si>
  <si>
    <t>вика и виковые смеси</t>
    <phoneticPr fontId="1"/>
  </si>
  <si>
    <t>кормовые бобы</t>
    <phoneticPr fontId="1"/>
  </si>
  <si>
    <t>люпин и сераделла</t>
    <phoneticPr fontId="1"/>
  </si>
  <si>
    <t>Льноволокно</t>
    <phoneticPr fontId="1"/>
  </si>
  <si>
    <t>Подсолнечник</t>
    <phoneticPr fontId="1"/>
  </si>
  <si>
    <t>Сахарная свекла (фабриычная)</t>
    <phoneticPr fontId="1"/>
  </si>
  <si>
    <t>Соя</t>
    <phoneticPr fontId="1"/>
  </si>
  <si>
    <t>Картофель</t>
    <phoneticPr fontId="1"/>
  </si>
  <si>
    <t>Овощи</t>
    <phoneticPr fontId="1"/>
  </si>
  <si>
    <t>Кукуруза на силос и зеленый корм (стебли и початки)</t>
    <phoneticPr fontId="1"/>
  </si>
  <si>
    <t xml:space="preserve">                Кукуруза на силос (стебли и початки)</t>
    <phoneticPr fontId="1"/>
  </si>
  <si>
    <t>Кормовые корнеплоды (включая сахарную свеклу на корм скоту)</t>
    <phoneticPr fontId="1"/>
  </si>
  <si>
    <t>Сахарная свекла на корм скоту</t>
    <phoneticPr fontId="1"/>
  </si>
  <si>
    <t>Сено, всего</t>
    <phoneticPr fontId="1"/>
  </si>
  <si>
    <t>то же</t>
    <phoneticPr fontId="1"/>
  </si>
  <si>
    <t>в том чесле: однолетних трав</t>
    <phoneticPr fontId="1"/>
  </si>
  <si>
    <t>многолетних трав</t>
    <phoneticPr fontId="1"/>
  </si>
  <si>
    <t>естественных сенокосов (в колхозах, совхозах и других государственных хозяйствах)</t>
    <phoneticPr fontId="1"/>
  </si>
  <si>
    <t>Фрукты и ягоды</t>
    <phoneticPr fontId="1"/>
  </si>
  <si>
    <t>В том числе: плоды и ягоды</t>
    <phoneticPr fontId="1"/>
  </si>
  <si>
    <t>виноград</t>
    <phoneticPr fontId="1"/>
  </si>
  <si>
    <t>Чайный лист (закупки)</t>
    <phoneticPr fontId="1"/>
  </si>
  <si>
    <t>Все зерновые культуры (за исключением кукурузы молочно-восковой спелости)</t>
    <phoneticPr fontId="1"/>
  </si>
  <si>
    <t xml:space="preserve">в весе после доработки </t>
    <phoneticPr fontId="1"/>
  </si>
  <si>
    <t>Кукуруза на зерно</t>
    <phoneticPr fontId="1"/>
  </si>
  <si>
    <t>Капуста</t>
    <phoneticPr fontId="1"/>
  </si>
  <si>
    <t>Огурцы</t>
    <phoneticPr fontId="1"/>
  </si>
  <si>
    <t>Помидоры</t>
    <phoneticPr fontId="1"/>
  </si>
  <si>
    <t>Моркофь столовая</t>
    <phoneticPr fontId="1"/>
  </si>
  <si>
    <t>Свекла столовая</t>
    <phoneticPr fontId="1"/>
  </si>
  <si>
    <t>Лук репчатый</t>
    <phoneticPr fontId="1"/>
  </si>
  <si>
    <t>[1986-1990]</t>
    <phoneticPr fontId="1"/>
  </si>
  <si>
    <t>[1991-1995]</t>
    <phoneticPr fontId="1"/>
  </si>
  <si>
    <t>[1996-2000]</t>
    <phoneticPr fontId="1"/>
  </si>
  <si>
    <t>[2001-2005]</t>
    <phoneticPr fontId="1"/>
  </si>
  <si>
    <t>[2001-2005]</t>
    <phoneticPr fontId="1"/>
  </si>
  <si>
    <t>[2006-2010]</t>
    <phoneticPr fontId="1"/>
  </si>
  <si>
    <t>Вся посувная площадь</t>
    <phoneticPr fontId="1"/>
  </si>
  <si>
    <t>Все зерновые культуры (за исключением кукурузы молочно-восковой спелости)</t>
    <phoneticPr fontId="1"/>
  </si>
  <si>
    <t>Озимые зерновые и зернобобоыве культулы</t>
    <phoneticPr fontId="1"/>
  </si>
  <si>
    <t>Яровые зерновые и зернобобовые культуры</t>
    <phoneticPr fontId="1"/>
  </si>
  <si>
    <t>Пшеница озимая и яровая</t>
    <phoneticPr fontId="1"/>
  </si>
  <si>
    <t>в том числе: пшеница озимая</t>
    <phoneticPr fontId="1"/>
  </si>
  <si>
    <t>пшеница яровая</t>
    <phoneticPr fontId="1"/>
  </si>
  <si>
    <t>Рожь озиамя</t>
    <phoneticPr fontId="1"/>
  </si>
  <si>
    <t>Кукуруза на зерно</t>
    <phoneticPr fontId="1"/>
  </si>
  <si>
    <t>Ячмень</t>
    <phoneticPr fontId="1"/>
  </si>
  <si>
    <t>Ячмень озимый</t>
    <phoneticPr fontId="1"/>
  </si>
  <si>
    <t>Ячмень яровой</t>
    <phoneticPr fontId="1"/>
  </si>
  <si>
    <t>Овес</t>
    <phoneticPr fontId="1"/>
  </si>
  <si>
    <t>Просо</t>
    <phoneticPr fontId="1"/>
  </si>
  <si>
    <t>Гречиха</t>
    <phoneticPr fontId="1"/>
  </si>
  <si>
    <t>Рис</t>
    <phoneticPr fontId="1"/>
  </si>
  <si>
    <t>Зернобобовые (включая вику, виковые смеси, люпин и сераделлу на зерно)</t>
    <phoneticPr fontId="1"/>
  </si>
  <si>
    <t>из них: горох</t>
    <phoneticPr fontId="1"/>
  </si>
  <si>
    <t>вика и виковые смеси</t>
    <phoneticPr fontId="1"/>
  </si>
  <si>
    <t>кормовые бобы</t>
    <phoneticPr fontId="1"/>
  </si>
  <si>
    <t>люпин и сераделла</t>
    <phoneticPr fontId="1"/>
  </si>
  <si>
    <t>Технические культуры</t>
    <phoneticPr fontId="1"/>
  </si>
  <si>
    <t>Льноволокно</t>
    <phoneticPr fontId="1"/>
  </si>
  <si>
    <t>Масличные культуры</t>
    <phoneticPr fontId="1"/>
  </si>
  <si>
    <t>Подсолнечник</t>
    <phoneticPr fontId="1"/>
  </si>
  <si>
    <t>Лён-кудряш</t>
    <phoneticPr fontId="1"/>
  </si>
  <si>
    <t>Соя</t>
    <phoneticPr fontId="1"/>
  </si>
  <si>
    <t>Горчица</t>
    <phoneticPr fontId="1"/>
  </si>
  <si>
    <t>Рапс</t>
    <phoneticPr fontId="1"/>
  </si>
  <si>
    <t>Сахарная свекла (фабриычная)</t>
    <phoneticPr fontId="1"/>
  </si>
  <si>
    <t>Конопля</t>
    <phoneticPr fontId="1"/>
  </si>
  <si>
    <t>Конопля среднерусская</t>
    <phoneticPr fontId="1"/>
  </si>
  <si>
    <t>Картофель</t>
    <phoneticPr fontId="1"/>
  </si>
  <si>
    <t>Овощи</t>
    <phoneticPr fontId="1"/>
  </si>
  <si>
    <t>Капуста</t>
    <phoneticPr fontId="1"/>
  </si>
  <si>
    <t>Огурцы</t>
    <phoneticPr fontId="1"/>
  </si>
  <si>
    <t>Помидоры</t>
    <phoneticPr fontId="1"/>
  </si>
  <si>
    <t>Моркофь столовая</t>
    <phoneticPr fontId="1"/>
  </si>
  <si>
    <t>Свекла столовая</t>
    <phoneticPr fontId="1"/>
  </si>
  <si>
    <t>Лук репчатый</t>
    <phoneticPr fontId="1"/>
  </si>
  <si>
    <t>Кормовые культуры</t>
    <phoneticPr fontId="1"/>
  </si>
  <si>
    <t>Кукуруза на силос и зеленый корм (стебли и початки)</t>
    <phoneticPr fontId="1"/>
  </si>
  <si>
    <t>кормовые корнеплоды и кормовые бахчи</t>
    <phoneticPr fontId="1"/>
  </si>
  <si>
    <t>Кормовые корнеплоды (включая сахарную свеклу на корм скоту)</t>
    <phoneticPr fontId="1"/>
  </si>
  <si>
    <t>Сено, всего</t>
    <phoneticPr fontId="1"/>
  </si>
  <si>
    <t>в том чесле: однолетних трав</t>
    <phoneticPr fontId="1"/>
  </si>
  <si>
    <t>многолетних трав</t>
    <phoneticPr fontId="1"/>
  </si>
  <si>
    <t>Площадь чистых паров</t>
    <phoneticPr fontId="1"/>
  </si>
  <si>
    <t>Фрукты, ягоды и виноград</t>
    <phoneticPr fontId="1"/>
  </si>
  <si>
    <t>Плодово-ягодные насаждения</t>
    <phoneticPr fontId="1"/>
  </si>
  <si>
    <t>виноград</t>
    <phoneticPr fontId="1"/>
  </si>
  <si>
    <t>Чайный лист (закупки)</t>
    <phoneticPr fontId="1"/>
  </si>
  <si>
    <t>рожь</t>
  </si>
  <si>
    <t xml:space="preserve">пшеница </t>
  </si>
  <si>
    <t>ячмень</t>
  </si>
  <si>
    <t>овес</t>
  </si>
  <si>
    <t>кукуруза</t>
  </si>
  <si>
    <t>просо</t>
  </si>
  <si>
    <t>гречиха</t>
  </si>
  <si>
    <t>рис</t>
  </si>
  <si>
    <t>горох</t>
  </si>
  <si>
    <t>чечевица</t>
  </si>
  <si>
    <t>фасоль</t>
  </si>
  <si>
    <t>прочие бобовые</t>
  </si>
  <si>
    <t>хлопок-сырец советский</t>
  </si>
  <si>
    <t>хлопок-сырец тонковолокнистый</t>
  </si>
  <si>
    <t>лен-долгунец (волокно)</t>
  </si>
  <si>
    <t>конопля среднерусская и южная (волокно)</t>
  </si>
  <si>
    <t>подсолнечник</t>
  </si>
  <si>
    <t>соя</t>
  </si>
  <si>
    <t>горчица</t>
  </si>
  <si>
    <t>рапс озимый</t>
  </si>
  <si>
    <t>сахарная свекла фабричная</t>
  </si>
  <si>
    <t>табак</t>
  </si>
  <si>
    <t>махорка</t>
  </si>
  <si>
    <t>картофель</t>
  </si>
  <si>
    <t>капуста</t>
  </si>
  <si>
    <t>огурцы</t>
  </si>
  <si>
    <t>помидоры</t>
  </si>
  <si>
    <t>лук репчатый</t>
  </si>
  <si>
    <t>свекла столовая</t>
  </si>
  <si>
    <t>морковь</t>
  </si>
  <si>
    <t>прочие овощи</t>
  </si>
  <si>
    <t>овощи закрытого грунта</t>
  </si>
  <si>
    <t>бахчи продовольственные</t>
  </si>
  <si>
    <t>семечковые плоды</t>
  </si>
  <si>
    <t>косточковые плоды</t>
  </si>
  <si>
    <t>цитрусовые плоды</t>
  </si>
  <si>
    <t>субтропические плоды</t>
  </si>
  <si>
    <t>виноград</t>
  </si>
  <si>
    <t xml:space="preserve">ягоды культурные </t>
  </si>
  <si>
    <t>орехи культурные</t>
  </si>
  <si>
    <t>тутовые ягоды</t>
  </si>
  <si>
    <t>чайный лист</t>
  </si>
  <si>
    <t>кукуруза, убранная на силос</t>
  </si>
  <si>
    <t>кукуруза на зеленый корм</t>
  </si>
  <si>
    <t>корнеплоды</t>
  </si>
  <si>
    <t>сахарная свекла на корм скоту</t>
  </si>
  <si>
    <t>бахчевые культуры</t>
  </si>
  <si>
    <t>сено:</t>
  </si>
  <si>
    <t>крупный рогатый скот</t>
  </si>
  <si>
    <t>свиньи</t>
  </si>
  <si>
    <t>овца и козы</t>
  </si>
  <si>
    <t>мясо птицы</t>
  </si>
  <si>
    <t>молоко цельное коловые</t>
  </si>
  <si>
    <t>молоко цельное овечье, козье, кобылье и верблюжье</t>
  </si>
  <si>
    <t>яйцо (тыс. шт.)</t>
  </si>
  <si>
    <t>шерсть овечья:</t>
  </si>
  <si>
    <t>тонкая</t>
  </si>
  <si>
    <t>полутонкая</t>
  </si>
  <si>
    <t>полугрубая</t>
  </si>
  <si>
    <t>грубая</t>
  </si>
  <si>
    <t>козья шерсть</t>
  </si>
  <si>
    <t>шерсть верблюжья</t>
  </si>
  <si>
    <t>линька и прочий волос</t>
  </si>
  <si>
    <t>лошади взрослые</t>
  </si>
  <si>
    <t>молодняк лошади</t>
  </si>
  <si>
    <t>мед</t>
  </si>
  <si>
    <t>воск</t>
  </si>
  <si>
    <r>
      <rPr>
        <sz val="11"/>
        <color theme="1"/>
        <rFont val="游明朝"/>
        <family val="1"/>
        <charset val="128"/>
      </rPr>
      <t>農耕</t>
    </r>
    <rPh sb="0" eb="2">
      <t>ノウコウ</t>
    </rPh>
    <phoneticPr fontId="1"/>
  </si>
  <si>
    <r>
      <rPr>
        <sz val="11"/>
        <color theme="1"/>
        <rFont val="游明朝"/>
        <family val="1"/>
        <charset val="128"/>
      </rPr>
      <t>穀物</t>
    </r>
    <rPh sb="0" eb="2">
      <t>コクモツ</t>
    </rPh>
    <phoneticPr fontId="1"/>
  </si>
  <si>
    <r>
      <rPr>
        <sz val="11"/>
        <color theme="1"/>
        <rFont val="游明朝"/>
        <family val="1"/>
        <charset val="128"/>
      </rPr>
      <t>ライ麦</t>
    </r>
    <rPh sb="2" eb="3">
      <t>ムギ</t>
    </rPh>
    <phoneticPr fontId="3"/>
  </si>
  <si>
    <r>
      <rPr>
        <sz val="11"/>
        <color theme="1"/>
        <rFont val="游明朝"/>
        <family val="1"/>
        <charset val="128"/>
      </rPr>
      <t>小麦</t>
    </r>
    <rPh sb="0" eb="2">
      <t>コムギ</t>
    </rPh>
    <phoneticPr fontId="3"/>
  </si>
  <si>
    <r>
      <rPr>
        <sz val="11"/>
        <color theme="1"/>
        <rFont val="游明朝"/>
        <family val="1"/>
        <charset val="128"/>
      </rPr>
      <t>大麦</t>
    </r>
    <rPh sb="0" eb="2">
      <t>オオムギ</t>
    </rPh>
    <phoneticPr fontId="3"/>
  </si>
  <si>
    <r>
      <rPr>
        <sz val="11"/>
        <color theme="1"/>
        <rFont val="游明朝"/>
        <family val="1"/>
        <charset val="128"/>
      </rPr>
      <t>燕麦</t>
    </r>
    <rPh sb="0" eb="2">
      <t>エンバク</t>
    </rPh>
    <phoneticPr fontId="3"/>
  </si>
  <si>
    <r>
      <rPr>
        <sz val="11"/>
        <color theme="1"/>
        <rFont val="游明朝"/>
        <family val="1"/>
        <charset val="128"/>
      </rPr>
      <t>トウモロコシ</t>
    </r>
  </si>
  <si>
    <r>
      <rPr>
        <sz val="11"/>
        <color theme="1"/>
        <rFont val="游明朝"/>
        <family val="1"/>
        <charset val="128"/>
      </rPr>
      <t>キビ</t>
    </r>
  </si>
  <si>
    <r>
      <rPr>
        <sz val="11"/>
        <color theme="1"/>
        <rFont val="游明朝"/>
        <family val="1"/>
        <charset val="128"/>
      </rPr>
      <t>※豆類のうち，</t>
    </r>
    <r>
      <rPr>
        <sz val="11"/>
        <color theme="1"/>
        <rFont val="Times New Roman"/>
        <family val="1"/>
      </rPr>
      <t>1970</t>
    </r>
    <r>
      <rPr>
        <sz val="11"/>
        <color theme="1"/>
        <rFont val="游明朝"/>
        <family val="1"/>
        <charset val="128"/>
      </rPr>
      <t>年代後半には</t>
    </r>
    <rPh sb="1" eb="3">
      <t>マメルイ</t>
    </rPh>
    <rPh sb="11" eb="15">
      <t>ネンダイコウハン</t>
    </rPh>
    <phoneticPr fontId="1"/>
  </si>
  <si>
    <r>
      <rPr>
        <sz val="11"/>
        <color theme="1"/>
        <rFont val="游明朝"/>
        <family val="1"/>
        <charset val="128"/>
      </rPr>
      <t>ソバ</t>
    </r>
  </si>
  <si>
    <r>
      <rPr>
        <sz val="11"/>
        <color theme="1"/>
        <rFont val="游明朝"/>
        <family val="1"/>
        <charset val="128"/>
      </rPr>
      <t>エンドウ豆のウェイトは</t>
    </r>
    <r>
      <rPr>
        <sz val="11"/>
        <color theme="1"/>
        <rFont val="Times New Roman"/>
        <family val="1"/>
      </rPr>
      <t>80</t>
    </r>
    <r>
      <rPr>
        <sz val="11"/>
        <color theme="1"/>
        <rFont val="游明朝"/>
        <family val="1"/>
        <charset val="128"/>
      </rPr>
      <t>％に達して</t>
    </r>
    <rPh sb="4" eb="5">
      <t>マメ</t>
    </rPh>
    <rPh sb="15" eb="16">
      <t>タッ</t>
    </rPh>
    <phoneticPr fontId="1"/>
  </si>
  <si>
    <r>
      <rPr>
        <sz val="11"/>
        <color theme="1"/>
        <rFont val="游明朝"/>
        <family val="1"/>
        <charset val="128"/>
      </rPr>
      <t>米</t>
    </r>
    <rPh sb="0" eb="1">
      <t>コメ</t>
    </rPh>
    <phoneticPr fontId="3"/>
  </si>
  <si>
    <r>
      <rPr>
        <sz val="11"/>
        <color theme="1"/>
        <rFont val="游明朝"/>
        <family val="1"/>
        <charset val="128"/>
      </rPr>
      <t>いるが，</t>
    </r>
    <r>
      <rPr>
        <sz val="11"/>
        <color theme="1"/>
        <rFont val="Times New Roman"/>
        <family val="1"/>
      </rPr>
      <t>1965</t>
    </r>
    <r>
      <rPr>
        <sz val="11"/>
        <color theme="1"/>
        <rFont val="游明朝"/>
        <family val="1"/>
        <charset val="128"/>
      </rPr>
      <t>年には</t>
    </r>
    <r>
      <rPr>
        <sz val="11"/>
        <color theme="1"/>
        <rFont val="Times New Roman"/>
        <family val="1"/>
      </rPr>
      <t>70.3</t>
    </r>
    <r>
      <rPr>
        <sz val="11"/>
        <color theme="1"/>
        <rFont val="游明朝"/>
        <family val="1"/>
        <charset val="128"/>
      </rPr>
      <t>％であることにかんがみ，</t>
    </r>
    <rPh sb="8" eb="9">
      <t>ネン</t>
    </rPh>
    <phoneticPr fontId="1"/>
  </si>
  <si>
    <r>
      <rPr>
        <sz val="11"/>
        <color theme="1"/>
        <rFont val="游明朝"/>
        <family val="1"/>
        <charset val="128"/>
      </rPr>
      <t>エンドウ豆</t>
    </r>
    <rPh sb="4" eb="5">
      <t>マメ</t>
    </rPh>
    <phoneticPr fontId="3"/>
  </si>
  <si>
    <r>
      <rPr>
        <sz val="11"/>
        <color theme="1"/>
        <rFont val="游明朝"/>
        <family val="1"/>
        <charset val="128"/>
      </rPr>
      <t>豆類全体の価格として，エンドウ豆のウェイトを</t>
    </r>
    <rPh sb="0" eb="2">
      <t>マメルイ</t>
    </rPh>
    <rPh sb="2" eb="4">
      <t>ゼンタイ</t>
    </rPh>
    <rPh sb="5" eb="7">
      <t>カカク</t>
    </rPh>
    <rPh sb="15" eb="16">
      <t>マメ</t>
    </rPh>
    <phoneticPr fontId="1"/>
  </si>
  <si>
    <r>
      <rPr>
        <sz val="11"/>
        <color theme="1"/>
        <rFont val="游明朝"/>
        <family val="1"/>
        <charset val="128"/>
      </rPr>
      <t>ヒラ豆</t>
    </r>
    <rPh sb="2" eb="3">
      <t>マメ</t>
    </rPh>
    <phoneticPr fontId="3"/>
  </si>
  <si>
    <r>
      <t>70</t>
    </r>
    <r>
      <rPr>
        <sz val="11"/>
        <color theme="1"/>
        <rFont val="游明朝"/>
        <family val="1"/>
        <charset val="128"/>
      </rPr>
      <t>％，その他の豆類の平均を</t>
    </r>
    <r>
      <rPr>
        <sz val="11"/>
        <color theme="1"/>
        <rFont val="Times New Roman"/>
        <family val="1"/>
      </rPr>
      <t>30</t>
    </r>
    <r>
      <rPr>
        <sz val="11"/>
        <color theme="1"/>
        <rFont val="游明朝"/>
        <family val="1"/>
        <charset val="128"/>
      </rPr>
      <t>％とした価格をとった．</t>
    </r>
    <rPh sb="6" eb="7">
      <t>タ</t>
    </rPh>
    <rPh sb="8" eb="10">
      <t>マメルイ</t>
    </rPh>
    <rPh sb="11" eb="13">
      <t>ヘイキン</t>
    </rPh>
    <rPh sb="20" eb="22">
      <t>カカク</t>
    </rPh>
    <phoneticPr fontId="1"/>
  </si>
  <si>
    <r>
      <rPr>
        <sz val="11"/>
        <color theme="1"/>
        <rFont val="游明朝"/>
        <family val="1"/>
        <charset val="128"/>
      </rPr>
      <t>インゲン豆</t>
    </r>
    <rPh sb="4" eb="5">
      <t>マメ</t>
    </rPh>
    <phoneticPr fontId="3"/>
  </si>
  <si>
    <r>
      <rPr>
        <sz val="11"/>
        <color theme="1"/>
        <rFont val="游明朝"/>
        <family val="1"/>
        <charset val="128"/>
      </rPr>
      <t>その他平均</t>
    </r>
    <rPh sb="2" eb="3">
      <t>タ</t>
    </rPh>
    <rPh sb="3" eb="5">
      <t>ヘイキン</t>
    </rPh>
    <phoneticPr fontId="1"/>
  </si>
  <si>
    <r>
      <rPr>
        <sz val="11"/>
        <color theme="1"/>
        <rFont val="游明朝"/>
        <family val="1"/>
        <charset val="128"/>
      </rPr>
      <t>その他の豆類</t>
    </r>
    <rPh sb="2" eb="3">
      <t>タ</t>
    </rPh>
    <rPh sb="4" eb="6">
      <t>マメルイ</t>
    </rPh>
    <phoneticPr fontId="3"/>
  </si>
  <si>
    <r>
      <rPr>
        <sz val="11"/>
        <color theme="1"/>
        <rFont val="游明朝"/>
        <family val="1"/>
        <charset val="128"/>
      </rPr>
      <t>エンドウ豆</t>
    </r>
    <rPh sb="4" eb="5">
      <t>マメ</t>
    </rPh>
    <phoneticPr fontId="1"/>
  </si>
  <si>
    <r>
      <rPr>
        <sz val="11"/>
        <color theme="1"/>
        <rFont val="游明朝"/>
        <family val="1"/>
        <charset val="128"/>
      </rPr>
      <t>工芸作物</t>
    </r>
    <rPh sb="0" eb="2">
      <t>コウゲイ</t>
    </rPh>
    <rPh sb="2" eb="4">
      <t>サクモツ</t>
    </rPh>
    <phoneticPr fontId="1"/>
  </si>
  <si>
    <r>
      <rPr>
        <sz val="11"/>
        <color theme="1"/>
        <rFont val="游明朝"/>
        <family val="1"/>
        <charset val="128"/>
      </rPr>
      <t>原綿（ソ連製）</t>
    </r>
    <rPh sb="0" eb="2">
      <t>ゲンメン</t>
    </rPh>
    <rPh sb="4" eb="5">
      <t>レン</t>
    </rPh>
    <rPh sb="5" eb="6">
      <t>セイ</t>
    </rPh>
    <phoneticPr fontId="1"/>
  </si>
  <si>
    <r>
      <rPr>
        <sz val="11"/>
        <color theme="1"/>
        <rFont val="游明朝"/>
        <family val="1"/>
        <charset val="128"/>
      </rPr>
      <t>第一等級</t>
    </r>
    <rPh sb="0" eb="2">
      <t>ダイイチ</t>
    </rPh>
    <rPh sb="2" eb="4">
      <t>トウキュウ</t>
    </rPh>
    <phoneticPr fontId="1"/>
  </si>
  <si>
    <r>
      <rPr>
        <sz val="11"/>
        <color theme="1"/>
        <rFont val="游明朝"/>
        <family val="1"/>
        <charset val="128"/>
      </rPr>
      <t>第二等級</t>
    </r>
    <rPh sb="0" eb="2">
      <t>ダイニ</t>
    </rPh>
    <rPh sb="2" eb="4">
      <t>トウキュウ</t>
    </rPh>
    <phoneticPr fontId="1"/>
  </si>
  <si>
    <r>
      <rPr>
        <sz val="11"/>
        <color theme="1"/>
        <rFont val="游明朝"/>
        <family val="1"/>
        <charset val="128"/>
      </rPr>
      <t>第三等級</t>
    </r>
    <rPh sb="0" eb="2">
      <t>ダイサン</t>
    </rPh>
    <rPh sb="2" eb="4">
      <t>トウキュウ</t>
    </rPh>
    <phoneticPr fontId="1"/>
  </si>
  <si>
    <r>
      <rPr>
        <sz val="11"/>
        <color theme="1"/>
        <rFont val="游明朝"/>
        <family val="1"/>
        <charset val="128"/>
      </rPr>
      <t>第四等級</t>
    </r>
    <rPh sb="0" eb="1">
      <t>ダイ</t>
    </rPh>
    <rPh sb="1" eb="2">
      <t>ヨン</t>
    </rPh>
    <rPh sb="2" eb="4">
      <t>トウキュウ</t>
    </rPh>
    <phoneticPr fontId="1"/>
  </si>
  <si>
    <r>
      <rPr>
        <sz val="11"/>
        <color theme="1"/>
        <rFont val="游明朝"/>
        <family val="1"/>
        <charset val="128"/>
      </rPr>
      <t>原綿（細密繊維）</t>
    </r>
    <rPh sb="0" eb="2">
      <t>ゲンメン</t>
    </rPh>
    <rPh sb="3" eb="5">
      <t>サイミツ</t>
    </rPh>
    <rPh sb="5" eb="7">
      <t>センイ</t>
    </rPh>
    <phoneticPr fontId="1"/>
  </si>
  <si>
    <r>
      <rPr>
        <sz val="11"/>
        <color theme="1"/>
        <rFont val="游明朝"/>
        <family val="1"/>
        <charset val="128"/>
      </rPr>
      <t>亜麻繊維</t>
    </r>
    <rPh sb="0" eb="2">
      <t>アマ</t>
    </rPh>
    <rPh sb="2" eb="4">
      <t>センイ</t>
    </rPh>
    <phoneticPr fontId="3"/>
  </si>
  <si>
    <r>
      <rPr>
        <sz val="11"/>
        <color theme="1"/>
        <rFont val="游明朝"/>
        <family val="1"/>
        <charset val="128"/>
      </rPr>
      <t>麻繊維</t>
    </r>
    <rPh sb="0" eb="1">
      <t>アサ</t>
    </rPh>
    <rPh sb="1" eb="3">
      <t>センイ</t>
    </rPh>
    <phoneticPr fontId="1"/>
  </si>
  <si>
    <r>
      <rPr>
        <sz val="11"/>
        <color theme="1"/>
        <rFont val="游明朝"/>
        <family val="1"/>
        <charset val="128"/>
      </rPr>
      <t>ヒマワリ</t>
    </r>
  </si>
  <si>
    <r>
      <rPr>
        <sz val="11"/>
        <color theme="1"/>
        <rFont val="游明朝"/>
        <family val="1"/>
        <charset val="128"/>
      </rPr>
      <t>大豆</t>
    </r>
    <rPh sb="0" eb="2">
      <t>ダイズ</t>
    </rPh>
    <phoneticPr fontId="3"/>
  </si>
  <si>
    <r>
      <rPr>
        <sz val="11"/>
        <color theme="1"/>
        <rFont val="游明朝"/>
        <family val="1"/>
        <charset val="128"/>
      </rPr>
      <t>からし</t>
    </r>
  </si>
  <si>
    <r>
      <rPr>
        <sz val="11"/>
        <color theme="1"/>
        <rFont val="游明朝"/>
        <family val="1"/>
        <charset val="128"/>
      </rPr>
      <t>秋蒔き菜種</t>
    </r>
    <rPh sb="0" eb="1">
      <t>アキ</t>
    </rPh>
    <rPh sb="1" eb="2">
      <t>マ</t>
    </rPh>
    <rPh sb="3" eb="5">
      <t>ナタネ</t>
    </rPh>
    <phoneticPr fontId="3"/>
  </si>
  <si>
    <r>
      <rPr>
        <sz val="11"/>
        <color theme="1"/>
        <rFont val="游明朝"/>
        <family val="1"/>
        <charset val="128"/>
      </rPr>
      <t>サトウダイコン（工場用）</t>
    </r>
    <rPh sb="8" eb="11">
      <t>コウジョウヨウ</t>
    </rPh>
    <phoneticPr fontId="1"/>
  </si>
  <si>
    <r>
      <rPr>
        <sz val="11"/>
        <color theme="1"/>
        <rFont val="游明朝"/>
        <family val="1"/>
        <charset val="128"/>
      </rPr>
      <t>タバコ</t>
    </r>
  </si>
  <si>
    <r>
      <rPr>
        <sz val="11"/>
        <color theme="1"/>
        <rFont val="游明朝"/>
        <family val="1"/>
        <charset val="128"/>
      </rPr>
      <t>マホルカ</t>
    </r>
  </si>
  <si>
    <r>
      <rPr>
        <sz val="11"/>
        <color theme="1"/>
        <rFont val="游明朝"/>
        <family val="1"/>
        <charset val="128"/>
      </rPr>
      <t>ジャガイモ・野菜・ウリ</t>
    </r>
    <rPh sb="6" eb="8">
      <t>ヤサイ</t>
    </rPh>
    <phoneticPr fontId="1"/>
  </si>
  <si>
    <r>
      <rPr>
        <sz val="11"/>
        <color theme="1"/>
        <rFont val="游明朝"/>
        <family val="1"/>
        <charset val="128"/>
      </rPr>
      <t>ジャガイモ</t>
    </r>
  </si>
  <si>
    <r>
      <rPr>
        <sz val="11"/>
        <color theme="1"/>
        <rFont val="游明朝"/>
        <family val="1"/>
        <charset val="128"/>
      </rPr>
      <t>キャベツ</t>
    </r>
  </si>
  <si>
    <r>
      <rPr>
        <sz val="11"/>
        <color theme="1"/>
        <rFont val="游明朝"/>
        <family val="1"/>
        <charset val="128"/>
      </rPr>
      <t>キュウリ</t>
    </r>
  </si>
  <si>
    <r>
      <rPr>
        <sz val="11"/>
        <color theme="1"/>
        <rFont val="游明朝"/>
        <family val="1"/>
        <charset val="128"/>
      </rPr>
      <t>トマト</t>
    </r>
  </si>
  <si>
    <r>
      <rPr>
        <sz val="11"/>
        <color theme="1"/>
        <rFont val="游明朝"/>
        <family val="1"/>
        <charset val="128"/>
      </rPr>
      <t>タマネギ</t>
    </r>
  </si>
  <si>
    <r>
      <rPr>
        <sz val="11"/>
        <color theme="1"/>
        <rFont val="游明朝"/>
        <family val="1"/>
        <charset val="128"/>
      </rPr>
      <t>食用赤ビート</t>
    </r>
    <rPh sb="0" eb="2">
      <t>ショクヨウ</t>
    </rPh>
    <rPh sb="2" eb="3">
      <t>アカ</t>
    </rPh>
    <phoneticPr fontId="3"/>
  </si>
  <si>
    <r>
      <rPr>
        <sz val="11"/>
        <color theme="1"/>
        <rFont val="游明朝"/>
        <family val="1"/>
        <charset val="128"/>
      </rPr>
      <t>ニンジン</t>
    </r>
  </si>
  <si>
    <r>
      <rPr>
        <sz val="11"/>
        <color theme="1"/>
        <rFont val="游明朝"/>
        <family val="1"/>
        <charset val="128"/>
      </rPr>
      <t>その他の野菜</t>
    </r>
    <rPh sb="2" eb="3">
      <t>タ</t>
    </rPh>
    <rPh sb="4" eb="6">
      <t>ヤサイ</t>
    </rPh>
    <phoneticPr fontId="3"/>
  </si>
  <si>
    <r>
      <rPr>
        <sz val="11"/>
        <color theme="1"/>
        <rFont val="游明朝"/>
        <family val="1"/>
        <charset val="128"/>
      </rPr>
      <t>温室・ビニール栽培野菜？</t>
    </r>
    <rPh sb="0" eb="2">
      <t>オンシツ</t>
    </rPh>
    <rPh sb="7" eb="9">
      <t>サイバイ</t>
    </rPh>
    <rPh sb="9" eb="11">
      <t>ヤサイ</t>
    </rPh>
    <phoneticPr fontId="3"/>
  </si>
  <si>
    <r>
      <rPr>
        <sz val="11"/>
        <color theme="1"/>
        <rFont val="游明朝"/>
        <family val="1"/>
        <charset val="128"/>
      </rPr>
      <t>食用ウリ</t>
    </r>
    <rPh sb="0" eb="2">
      <t>ショクヨウ</t>
    </rPh>
    <phoneticPr fontId="3"/>
  </si>
  <si>
    <r>
      <rPr>
        <sz val="11"/>
        <color theme="1"/>
        <rFont val="游明朝"/>
        <family val="1"/>
        <charset val="128"/>
      </rPr>
      <t>果物・イチゴ・ナッツ・茶葉</t>
    </r>
    <rPh sb="0" eb="2">
      <t>クダモノ</t>
    </rPh>
    <rPh sb="11" eb="13">
      <t>チャバ</t>
    </rPh>
    <phoneticPr fontId="1"/>
  </si>
  <si>
    <r>
      <rPr>
        <sz val="11"/>
        <color theme="1"/>
        <rFont val="游明朝"/>
        <family val="1"/>
        <charset val="128"/>
      </rPr>
      <t>仁果類</t>
    </r>
    <rPh sb="0" eb="1">
      <t>ジン</t>
    </rPh>
    <rPh sb="1" eb="2">
      <t>カ</t>
    </rPh>
    <rPh sb="2" eb="3">
      <t>ルイ</t>
    </rPh>
    <phoneticPr fontId="1"/>
  </si>
  <si>
    <r>
      <rPr>
        <sz val="11"/>
        <color theme="1"/>
        <rFont val="游明朝"/>
        <family val="1"/>
        <charset val="128"/>
      </rPr>
      <t>※果物・イチゴ類の平均価格は</t>
    </r>
    <rPh sb="1" eb="3">
      <t>クダモノ</t>
    </rPh>
    <rPh sb="7" eb="8">
      <t>ルイ</t>
    </rPh>
    <rPh sb="9" eb="11">
      <t>ヘイキン</t>
    </rPh>
    <rPh sb="11" eb="13">
      <t>カカク</t>
    </rPh>
    <phoneticPr fontId="1"/>
  </si>
  <si>
    <r>
      <rPr>
        <sz val="11"/>
        <color theme="1"/>
        <rFont val="游明朝"/>
        <family val="1"/>
        <charset val="128"/>
      </rPr>
      <t>核果類（ウメ，モモ，クルミなど）</t>
    </r>
    <rPh sb="0" eb="1">
      <t>カク</t>
    </rPh>
    <rPh sb="1" eb="2">
      <t>カ</t>
    </rPh>
    <rPh sb="2" eb="3">
      <t>ルイ</t>
    </rPh>
    <phoneticPr fontId="3"/>
  </si>
  <si>
    <r>
      <rPr>
        <sz val="11"/>
        <color theme="1"/>
        <rFont val="游明朝"/>
        <family val="1"/>
        <charset val="128"/>
      </rPr>
      <t>仁果類・核果類・柑橘類・亜熱帯果物，栽培イチゴの</t>
    </r>
    <rPh sb="0" eb="1">
      <t>ジン</t>
    </rPh>
    <rPh sb="1" eb="2">
      <t>カ</t>
    </rPh>
    <rPh sb="2" eb="3">
      <t>ルイ</t>
    </rPh>
    <rPh sb="4" eb="5">
      <t>カク</t>
    </rPh>
    <rPh sb="5" eb="6">
      <t>カ</t>
    </rPh>
    <rPh sb="6" eb="7">
      <t>ルイ</t>
    </rPh>
    <rPh sb="8" eb="11">
      <t>カンキツルイ</t>
    </rPh>
    <rPh sb="12" eb="15">
      <t>アネッタイ</t>
    </rPh>
    <rPh sb="15" eb="17">
      <t>クダモノ</t>
    </rPh>
    <rPh sb="18" eb="20">
      <t>サイバイ</t>
    </rPh>
    <phoneticPr fontId="1"/>
  </si>
  <si>
    <r>
      <rPr>
        <sz val="11"/>
        <color theme="1"/>
        <rFont val="游明朝"/>
        <family val="1"/>
        <charset val="128"/>
      </rPr>
      <t>柑橘類</t>
    </r>
    <rPh sb="0" eb="3">
      <t>カンキツルイ</t>
    </rPh>
    <phoneticPr fontId="3"/>
  </si>
  <si>
    <r>
      <rPr>
        <sz val="11"/>
        <color theme="1"/>
        <rFont val="游明朝"/>
        <family val="1"/>
        <charset val="128"/>
      </rPr>
      <t>平均価格とした．</t>
    </r>
    <rPh sb="0" eb="2">
      <t>ヘイキン</t>
    </rPh>
    <rPh sb="2" eb="4">
      <t>カカク</t>
    </rPh>
    <phoneticPr fontId="1"/>
  </si>
  <si>
    <r>
      <rPr>
        <sz val="11"/>
        <color theme="1"/>
        <rFont val="游明朝"/>
        <family val="1"/>
        <charset val="128"/>
      </rPr>
      <t>亜熱帯果実</t>
    </r>
    <rPh sb="0" eb="3">
      <t>アネッタイ</t>
    </rPh>
    <rPh sb="3" eb="5">
      <t>カジツ</t>
    </rPh>
    <phoneticPr fontId="3"/>
  </si>
  <si>
    <r>
      <rPr>
        <sz val="11"/>
        <color theme="1"/>
        <rFont val="游明朝"/>
        <family val="1"/>
        <charset val="128"/>
      </rPr>
      <t>ブドウ</t>
    </r>
  </si>
  <si>
    <r>
      <rPr>
        <sz val="11"/>
        <color theme="1"/>
        <rFont val="游明朝"/>
        <family val="1"/>
        <charset val="128"/>
      </rPr>
      <t>栽培イチゴ</t>
    </r>
    <rPh sb="0" eb="2">
      <t>サイバイ</t>
    </rPh>
    <phoneticPr fontId="3"/>
  </si>
  <si>
    <r>
      <rPr>
        <sz val="11"/>
        <color theme="1"/>
        <rFont val="游明朝"/>
        <family val="1"/>
        <charset val="128"/>
      </rPr>
      <t>栽培ナッツ</t>
    </r>
    <rPh sb="0" eb="2">
      <t>サイバイ</t>
    </rPh>
    <phoneticPr fontId="3"/>
  </si>
  <si>
    <r>
      <rPr>
        <sz val="11"/>
        <color theme="1"/>
        <rFont val="游明朝"/>
        <family val="1"/>
        <charset val="128"/>
      </rPr>
      <t>桑イチゴ</t>
    </r>
    <rPh sb="0" eb="1">
      <t>クワ</t>
    </rPh>
    <phoneticPr fontId="3"/>
  </si>
  <si>
    <r>
      <rPr>
        <sz val="11"/>
        <color theme="1"/>
        <rFont val="游明朝"/>
        <family val="1"/>
        <charset val="128"/>
      </rPr>
      <t>茶葉</t>
    </r>
    <rPh sb="0" eb="2">
      <t>チャバ</t>
    </rPh>
    <phoneticPr fontId="1"/>
  </si>
  <si>
    <r>
      <rPr>
        <sz val="11"/>
        <color theme="1"/>
        <rFont val="游明朝"/>
        <family val="1"/>
        <charset val="128"/>
      </rPr>
      <t>飼料</t>
    </r>
    <rPh sb="0" eb="2">
      <t>シリョウ</t>
    </rPh>
    <phoneticPr fontId="1"/>
  </si>
  <si>
    <r>
      <rPr>
        <sz val="11"/>
        <color theme="1"/>
        <rFont val="游明朝"/>
        <family val="1"/>
        <charset val="128"/>
      </rPr>
      <t>サイロ刈取りトウモロコシ</t>
    </r>
    <rPh sb="3" eb="5">
      <t>カリト</t>
    </rPh>
    <phoneticPr fontId="3"/>
  </si>
  <si>
    <r>
      <rPr>
        <sz val="11"/>
        <color theme="1"/>
        <rFont val="游明朝"/>
        <family val="1"/>
        <charset val="128"/>
      </rPr>
      <t>※サイロ・青草飼料用トウモロコシ価格は，</t>
    </r>
    <rPh sb="5" eb="7">
      <t>アオクサ</t>
    </rPh>
    <rPh sb="7" eb="10">
      <t>シリョウヨウ</t>
    </rPh>
    <rPh sb="16" eb="18">
      <t>カカク</t>
    </rPh>
    <phoneticPr fontId="1"/>
  </si>
  <si>
    <r>
      <rPr>
        <sz val="11"/>
        <color theme="1"/>
        <rFont val="游明朝"/>
        <family val="1"/>
        <charset val="128"/>
      </rPr>
      <t>緑餌用トウモロコシ</t>
    </r>
    <rPh sb="0" eb="1">
      <t>リョク</t>
    </rPh>
    <rPh sb="1" eb="2">
      <t>ジ</t>
    </rPh>
    <rPh sb="2" eb="3">
      <t>ヨウ</t>
    </rPh>
    <phoneticPr fontId="3"/>
  </si>
  <si>
    <r>
      <rPr>
        <sz val="11"/>
        <color theme="1"/>
        <rFont val="游明朝"/>
        <family val="1"/>
        <charset val="128"/>
      </rPr>
      <t>サイロ用トウモロコシと青草用トウモロコシの</t>
    </r>
    <rPh sb="3" eb="4">
      <t>ヨウ</t>
    </rPh>
    <rPh sb="11" eb="13">
      <t>アオクサ</t>
    </rPh>
    <rPh sb="13" eb="14">
      <t>ヨウ</t>
    </rPh>
    <phoneticPr fontId="1"/>
  </si>
  <si>
    <r>
      <rPr>
        <sz val="11"/>
        <color theme="1"/>
        <rFont val="游明朝"/>
        <family val="1"/>
        <charset val="128"/>
      </rPr>
      <t>根菜</t>
    </r>
    <rPh sb="0" eb="2">
      <t>コンサイ</t>
    </rPh>
    <phoneticPr fontId="3"/>
  </si>
  <si>
    <r>
      <rPr>
        <sz val="11"/>
        <color theme="1"/>
        <rFont val="游明朝"/>
        <family val="1"/>
        <charset val="128"/>
      </rPr>
      <t>飼料用サトウダイコン</t>
    </r>
    <rPh sb="0" eb="3">
      <t>シリョウヨウ</t>
    </rPh>
    <phoneticPr fontId="3"/>
  </si>
  <si>
    <r>
      <rPr>
        <sz val="11"/>
        <color theme="1"/>
        <rFont val="游明朝"/>
        <family val="1"/>
        <charset val="128"/>
      </rPr>
      <t>スイカ・マクワウリ</t>
    </r>
  </si>
  <si>
    <r>
      <rPr>
        <sz val="11"/>
        <color theme="1"/>
        <rFont val="游明朝"/>
        <family val="1"/>
        <charset val="128"/>
      </rPr>
      <t>一年生植物</t>
    </r>
    <rPh sb="0" eb="3">
      <t>イチネンセイ</t>
    </rPh>
    <rPh sb="3" eb="5">
      <t>ショクブツ</t>
    </rPh>
    <phoneticPr fontId="3"/>
  </si>
  <si>
    <r>
      <rPr>
        <sz val="11"/>
        <color theme="1"/>
        <rFont val="游明朝"/>
        <family val="1"/>
        <charset val="128"/>
      </rPr>
      <t>多年生植物</t>
    </r>
    <rPh sb="0" eb="3">
      <t>タネンセイ</t>
    </rPh>
    <rPh sb="3" eb="5">
      <t>ショクブツ</t>
    </rPh>
    <phoneticPr fontId="3"/>
  </si>
  <si>
    <r>
      <rPr>
        <sz val="11"/>
        <color theme="1"/>
        <rFont val="游明朝"/>
        <family val="1"/>
        <charset val="128"/>
      </rPr>
      <t>自生植物</t>
    </r>
    <rPh sb="0" eb="2">
      <t>ジセイ</t>
    </rPh>
    <rPh sb="2" eb="4">
      <t>ショクブツ</t>
    </rPh>
    <phoneticPr fontId="3"/>
  </si>
  <si>
    <r>
      <rPr>
        <sz val="11"/>
        <color theme="1"/>
        <rFont val="游明朝"/>
        <family val="1"/>
        <charset val="128"/>
      </rPr>
      <t>牧畜</t>
    </r>
    <rPh sb="0" eb="2">
      <t>ボクチク</t>
    </rPh>
    <phoneticPr fontId="1"/>
  </si>
  <si>
    <r>
      <rPr>
        <sz val="11"/>
        <color theme="1"/>
        <rFont val="游明朝"/>
        <family val="1"/>
        <charset val="128"/>
      </rPr>
      <t>国営経営</t>
    </r>
    <rPh sb="0" eb="2">
      <t>コクエイ</t>
    </rPh>
    <rPh sb="2" eb="4">
      <t>ケイエイ</t>
    </rPh>
    <phoneticPr fontId="3"/>
  </si>
  <si>
    <r>
      <rPr>
        <sz val="11"/>
        <color theme="1"/>
        <rFont val="游明朝"/>
        <family val="1"/>
        <charset val="128"/>
      </rPr>
      <t>コルホーズ</t>
    </r>
  </si>
  <si>
    <r>
      <rPr>
        <sz val="11"/>
        <color theme="1"/>
        <rFont val="游明朝"/>
        <family val="1"/>
        <charset val="128"/>
      </rPr>
      <t>住民経営</t>
    </r>
    <rPh sb="0" eb="2">
      <t>ジュウミン</t>
    </rPh>
    <rPh sb="2" eb="4">
      <t>ケイエイ</t>
    </rPh>
    <phoneticPr fontId="3"/>
  </si>
  <si>
    <r>
      <rPr>
        <sz val="11"/>
        <color theme="1"/>
        <rFont val="游明朝"/>
        <family val="1"/>
        <charset val="128"/>
      </rPr>
      <t>牛肉</t>
    </r>
    <rPh sb="0" eb="2">
      <t>ギュウニク</t>
    </rPh>
    <phoneticPr fontId="1"/>
  </si>
  <si>
    <r>
      <rPr>
        <sz val="11"/>
        <color theme="1"/>
        <rFont val="游明朝"/>
        <family val="1"/>
        <charset val="128"/>
      </rPr>
      <t>豚肉</t>
    </r>
    <rPh sb="0" eb="2">
      <t>ブタニク</t>
    </rPh>
    <phoneticPr fontId="1"/>
  </si>
  <si>
    <r>
      <rPr>
        <sz val="11"/>
        <color theme="1"/>
        <rFont val="游明朝"/>
        <family val="1"/>
        <charset val="128"/>
      </rPr>
      <t>ヒツジ・ヤギ肉</t>
    </r>
    <rPh sb="6" eb="7">
      <t>ニク</t>
    </rPh>
    <phoneticPr fontId="1"/>
  </si>
  <si>
    <r>
      <rPr>
        <sz val="11"/>
        <color theme="1"/>
        <rFont val="游明朝"/>
        <family val="1"/>
        <charset val="128"/>
      </rPr>
      <t>トリ肉</t>
    </r>
    <rPh sb="2" eb="3">
      <t>ニク</t>
    </rPh>
    <phoneticPr fontId="1"/>
  </si>
  <si>
    <r>
      <rPr>
        <sz val="11"/>
        <color theme="1"/>
        <rFont val="游明朝"/>
        <family val="1"/>
        <charset val="128"/>
      </rPr>
      <t>牛乳</t>
    </r>
    <rPh sb="0" eb="2">
      <t>ギュウニュウ</t>
    </rPh>
    <phoneticPr fontId="1"/>
  </si>
  <si>
    <r>
      <rPr>
        <sz val="11"/>
        <color theme="1"/>
        <rFont val="游明朝"/>
        <family val="1"/>
        <charset val="128"/>
      </rPr>
      <t>ヒツジ・ヤギ・馬・ラクダの乳</t>
    </r>
    <rPh sb="7" eb="8">
      <t>ウマ</t>
    </rPh>
    <rPh sb="13" eb="14">
      <t>チチ</t>
    </rPh>
    <phoneticPr fontId="3"/>
  </si>
  <si>
    <r>
      <rPr>
        <sz val="11"/>
        <color theme="1"/>
        <rFont val="游明朝"/>
        <family val="1"/>
        <charset val="128"/>
      </rPr>
      <t>タマゴ（</t>
    </r>
    <r>
      <rPr>
        <sz val="11"/>
        <color theme="1"/>
        <rFont val="Times New Roman"/>
        <family val="1"/>
      </rPr>
      <t>1000</t>
    </r>
    <r>
      <rPr>
        <sz val="11"/>
        <color theme="1"/>
        <rFont val="游明朝"/>
        <family val="1"/>
        <charset val="128"/>
      </rPr>
      <t>個）</t>
    </r>
    <rPh sb="8" eb="9">
      <t>コ</t>
    </rPh>
    <phoneticPr fontId="1"/>
  </si>
  <si>
    <r>
      <rPr>
        <sz val="11"/>
        <color theme="1"/>
        <rFont val="游明朝"/>
        <family val="1"/>
        <charset val="128"/>
      </rPr>
      <t>羊毛</t>
    </r>
    <rPh sb="0" eb="2">
      <t>ヨウモウ</t>
    </rPh>
    <phoneticPr fontId="1"/>
  </si>
  <si>
    <r>
      <rPr>
        <sz val="11"/>
        <color theme="1"/>
        <rFont val="游明朝"/>
        <family val="1"/>
        <charset val="128"/>
      </rPr>
      <t>柔毛</t>
    </r>
    <rPh sb="0" eb="1">
      <t>ジュウ</t>
    </rPh>
    <rPh sb="1" eb="2">
      <t>モウ</t>
    </rPh>
    <phoneticPr fontId="3"/>
  </si>
  <si>
    <r>
      <rPr>
        <sz val="11"/>
        <color theme="1"/>
        <rFont val="游明朝"/>
        <family val="1"/>
        <charset val="128"/>
      </rPr>
      <t>半柔毛</t>
    </r>
    <rPh sb="0" eb="1">
      <t>ハン</t>
    </rPh>
    <rPh sb="1" eb="2">
      <t>ジュウ</t>
    </rPh>
    <rPh sb="2" eb="3">
      <t>モウ</t>
    </rPh>
    <phoneticPr fontId="1"/>
  </si>
  <si>
    <r>
      <rPr>
        <sz val="11"/>
        <color theme="1"/>
        <rFont val="游明朝"/>
        <family val="1"/>
        <charset val="128"/>
      </rPr>
      <t>半粗毛</t>
    </r>
    <rPh sb="0" eb="1">
      <t>ハン</t>
    </rPh>
    <rPh sb="1" eb="2">
      <t>ソ</t>
    </rPh>
    <rPh sb="2" eb="3">
      <t>モウ</t>
    </rPh>
    <phoneticPr fontId="1"/>
  </si>
  <si>
    <r>
      <rPr>
        <sz val="11"/>
        <color theme="1"/>
        <rFont val="游明朝"/>
        <family val="1"/>
        <charset val="128"/>
      </rPr>
      <t>粗毛</t>
    </r>
    <rPh sb="0" eb="1">
      <t>ソ</t>
    </rPh>
    <rPh sb="1" eb="2">
      <t>モウ</t>
    </rPh>
    <phoneticPr fontId="3"/>
  </si>
  <si>
    <r>
      <rPr>
        <sz val="11"/>
        <color theme="1"/>
        <rFont val="游明朝"/>
        <family val="1"/>
        <charset val="128"/>
      </rPr>
      <t>ヤギの毛</t>
    </r>
    <rPh sb="3" eb="4">
      <t>ケ</t>
    </rPh>
    <phoneticPr fontId="3"/>
  </si>
  <si>
    <r>
      <rPr>
        <sz val="11"/>
        <color theme="1"/>
        <rFont val="游明朝"/>
        <family val="1"/>
        <charset val="128"/>
      </rPr>
      <t>ラクダの毛</t>
    </r>
    <rPh sb="4" eb="5">
      <t>ケ</t>
    </rPh>
    <phoneticPr fontId="3"/>
  </si>
  <si>
    <r>
      <rPr>
        <sz val="11"/>
        <color theme="1"/>
        <rFont val="游明朝"/>
        <family val="1"/>
        <charset val="128"/>
      </rPr>
      <t>脱毛その他</t>
    </r>
    <rPh sb="0" eb="2">
      <t>ダツモウ</t>
    </rPh>
    <rPh sb="4" eb="5">
      <t>タ</t>
    </rPh>
    <phoneticPr fontId="3"/>
  </si>
  <si>
    <r>
      <rPr>
        <sz val="11"/>
        <color theme="1"/>
        <rFont val="游明朝"/>
        <family val="1"/>
        <charset val="128"/>
      </rPr>
      <t>役畜（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頭当たり）</t>
    </r>
    <rPh sb="0" eb="1">
      <t>ヤク</t>
    </rPh>
    <rPh sb="1" eb="2">
      <t>チク</t>
    </rPh>
    <rPh sb="4" eb="5">
      <t>トウ</t>
    </rPh>
    <rPh sb="5" eb="6">
      <t>ア</t>
    </rPh>
    <phoneticPr fontId="1"/>
  </si>
  <si>
    <r>
      <rPr>
        <sz val="11"/>
        <color theme="1"/>
        <rFont val="游明朝"/>
        <family val="1"/>
        <charset val="128"/>
      </rPr>
      <t>成年馬</t>
    </r>
    <rPh sb="0" eb="2">
      <t>セイネン</t>
    </rPh>
    <rPh sb="2" eb="3">
      <t>ウマ</t>
    </rPh>
    <phoneticPr fontId="1"/>
  </si>
  <si>
    <r>
      <rPr>
        <sz val="11"/>
        <color theme="1"/>
        <rFont val="游明朝"/>
        <family val="1"/>
        <charset val="128"/>
      </rPr>
      <t>幼年馬</t>
    </r>
    <rPh sb="0" eb="2">
      <t>ヨウネン</t>
    </rPh>
    <rPh sb="2" eb="3">
      <t>ウマ</t>
    </rPh>
    <phoneticPr fontId="1"/>
  </si>
  <si>
    <r>
      <rPr>
        <sz val="11"/>
        <color theme="1"/>
        <rFont val="游明朝"/>
        <family val="1"/>
        <charset val="128"/>
      </rPr>
      <t>蜂蜜</t>
    </r>
    <rPh sb="0" eb="2">
      <t>ハチミツ</t>
    </rPh>
    <phoneticPr fontId="1"/>
  </si>
  <si>
    <r>
      <rPr>
        <sz val="11"/>
        <color theme="1"/>
        <rFont val="游明朝"/>
        <family val="1"/>
        <charset val="128"/>
      </rPr>
      <t>蜜蠟</t>
    </r>
    <rPh sb="0" eb="2">
      <t>ミツロウ</t>
    </rPh>
    <phoneticPr fontId="1"/>
  </si>
  <si>
    <r>
      <rPr>
        <sz val="11"/>
        <color theme="1"/>
        <rFont val="游明朝"/>
        <family val="1"/>
        <charset val="128"/>
      </rPr>
      <t>※肉は，一番量が多いと思われるコルホーズの価格を用いた．</t>
    </r>
    <rPh sb="1" eb="2">
      <t>ニク</t>
    </rPh>
    <rPh sb="4" eb="6">
      <t>イチバン</t>
    </rPh>
    <rPh sb="6" eb="7">
      <t>リョウ</t>
    </rPh>
    <rPh sb="8" eb="9">
      <t>オオ</t>
    </rPh>
    <rPh sb="11" eb="12">
      <t>オモ</t>
    </rPh>
    <rPh sb="21" eb="23">
      <t>カカク</t>
    </rPh>
    <rPh sb="24" eb="25">
      <t>モチ</t>
    </rPh>
    <phoneticPr fontId="1"/>
  </si>
  <si>
    <r>
      <rPr>
        <sz val="11"/>
        <color theme="1"/>
        <rFont val="游明朝"/>
        <family val="1"/>
        <charset val="128"/>
      </rPr>
      <t>※「ミルク」の価格には，牛乳価格を用いた．</t>
    </r>
    <rPh sb="7" eb="9">
      <t>カカク</t>
    </rPh>
    <rPh sb="12" eb="14">
      <t>ギュウニュウ</t>
    </rPh>
    <rPh sb="14" eb="16">
      <t>カカク</t>
    </rPh>
    <rPh sb="17" eb="18">
      <t>モチ</t>
    </rPh>
    <phoneticPr fontId="1"/>
  </si>
  <si>
    <r>
      <rPr>
        <sz val="11"/>
        <color theme="1"/>
        <rFont val="游明朝"/>
        <family val="1"/>
        <charset val="128"/>
      </rPr>
      <t>※「羊毛」の価格は，「半柔毛」と「半粗毛」の平均価格を用いた．</t>
    </r>
    <rPh sb="2" eb="4">
      <t>ヨウモウ</t>
    </rPh>
    <rPh sb="6" eb="8">
      <t>カカク</t>
    </rPh>
    <rPh sb="11" eb="12">
      <t>ハン</t>
    </rPh>
    <rPh sb="12" eb="13">
      <t>ジュウ</t>
    </rPh>
    <rPh sb="13" eb="14">
      <t>モウ</t>
    </rPh>
    <rPh sb="17" eb="18">
      <t>ハン</t>
    </rPh>
    <rPh sb="18" eb="19">
      <t>ソ</t>
    </rPh>
    <rPh sb="19" eb="20">
      <t>モウ</t>
    </rPh>
    <rPh sb="22" eb="24">
      <t>ヘイキン</t>
    </rPh>
    <rPh sb="24" eb="26">
      <t>カカク</t>
    </rPh>
    <rPh sb="27" eb="28">
      <t>モチ</t>
    </rPh>
    <phoneticPr fontId="1"/>
  </si>
  <si>
    <r>
      <rPr>
        <sz val="11"/>
        <rFont val="游明朝"/>
        <family val="1"/>
        <charset val="128"/>
      </rPr>
      <t>完全休耕地</t>
    </r>
    <rPh sb="0" eb="2">
      <t>カンゼン</t>
    </rPh>
    <rPh sb="2" eb="5">
      <t>キュウコウチ</t>
    </rPh>
    <phoneticPr fontId="1"/>
  </si>
  <si>
    <r>
      <rPr>
        <sz val="11"/>
        <color theme="1"/>
        <rFont val="游明朝"/>
        <family val="1"/>
        <charset val="128"/>
      </rPr>
      <t>「果物・イチゴ類・ブドウ」については，『ロシア統計年鑑』に公表されている数字が</t>
    </r>
    <r>
      <rPr>
        <sz val="11"/>
        <color theme="1"/>
        <rFont val="Times New Roman"/>
        <family val="1"/>
      </rPr>
      <t>2008</t>
    </r>
    <r>
      <rPr>
        <sz val="11"/>
        <color theme="1"/>
        <rFont val="游明朝"/>
        <family val="1"/>
        <charset val="128"/>
      </rPr>
      <t>年版以降修正された．それによると，以下の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年ごとの平均収穫量は以下のとおり．</t>
    </r>
    <rPh sb="1" eb="3">
      <t>クダモノ</t>
    </rPh>
    <rPh sb="7" eb="8">
      <t>ルイ</t>
    </rPh>
    <rPh sb="23" eb="25">
      <t>トウケイ</t>
    </rPh>
    <rPh sb="25" eb="27">
      <t>ネンカン</t>
    </rPh>
    <rPh sb="29" eb="31">
      <t>コウヒョウ</t>
    </rPh>
    <rPh sb="36" eb="38">
      <t>スウジ</t>
    </rPh>
    <rPh sb="43" eb="45">
      <t>ネンバン</t>
    </rPh>
    <rPh sb="45" eb="47">
      <t>イコウ</t>
    </rPh>
    <rPh sb="47" eb="49">
      <t>シュウセイ</t>
    </rPh>
    <rPh sb="60" eb="62">
      <t>イカ</t>
    </rPh>
    <rPh sb="64" eb="65">
      <t>ネン</t>
    </rPh>
    <rPh sb="68" eb="70">
      <t>ヘイキン</t>
    </rPh>
    <rPh sb="70" eb="72">
      <t>シュウカク</t>
    </rPh>
    <rPh sb="72" eb="73">
      <t>リョウ</t>
    </rPh>
    <rPh sb="74" eb="76">
      <t>イカ</t>
    </rPh>
    <phoneticPr fontId="1"/>
  </si>
  <si>
    <r>
      <t>1976-1980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3138</t>
    </r>
    <phoneticPr fontId="1"/>
  </si>
  <si>
    <r>
      <t>2001-2005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2765</t>
    </r>
    <phoneticPr fontId="1"/>
  </si>
  <si>
    <r>
      <t>2006-2010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2640</t>
    </r>
    <phoneticPr fontId="1"/>
  </si>
  <si>
    <r>
      <t>1986-1990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3289</t>
    </r>
    <phoneticPr fontId="1"/>
  </si>
  <si>
    <r>
      <t>1996-2000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2751</t>
    </r>
    <phoneticPr fontId="1"/>
  </si>
  <si>
    <t>Зернобобовые (включая вику, виковые смеси, люпин и сераделлу на зерно)</t>
    <phoneticPr fontId="1"/>
  </si>
  <si>
    <r>
      <rPr>
        <sz val="11"/>
        <color theme="1"/>
        <rFont val="游明朝"/>
        <family val="1"/>
        <charset val="128"/>
      </rPr>
      <t>果物･イチゴ類・ブドウ：</t>
    </r>
    <r>
      <rPr>
        <sz val="11"/>
        <color theme="1"/>
        <rFont val="Times New Roman"/>
        <family val="1"/>
      </rPr>
      <t>2009</t>
    </r>
    <r>
      <rPr>
        <sz val="11"/>
        <color theme="1"/>
        <rFont val="游明朝"/>
        <family val="1"/>
        <charset val="128"/>
      </rPr>
      <t>年版以降</t>
    </r>
    <rPh sb="0" eb="2">
      <t>クダモノ</t>
    </rPh>
    <rPh sb="6" eb="7">
      <t>ルイ</t>
    </rPh>
    <rPh sb="16" eb="17">
      <t>ネン</t>
    </rPh>
    <rPh sb="17" eb="18">
      <t>ハン</t>
    </rPh>
    <rPh sb="18" eb="20">
      <t>イコウ</t>
    </rPh>
    <phoneticPr fontId="1"/>
  </si>
  <si>
    <r>
      <rPr>
        <sz val="11"/>
        <color theme="1"/>
        <rFont val="游明朝"/>
        <family val="1"/>
        <charset val="128"/>
      </rPr>
      <t>果物･イチゴ類：</t>
    </r>
    <r>
      <rPr>
        <sz val="11"/>
        <color theme="1"/>
        <rFont val="Times New Roman"/>
        <family val="1"/>
      </rPr>
      <t>2009</t>
    </r>
    <r>
      <rPr>
        <sz val="11"/>
        <color theme="1"/>
        <rFont val="游明朝"/>
        <family val="1"/>
        <charset val="128"/>
      </rPr>
      <t>年版以降</t>
    </r>
    <rPh sb="12" eb="13">
      <t>ネン</t>
    </rPh>
    <rPh sb="13" eb="14">
      <t>ハン</t>
    </rPh>
    <rPh sb="14" eb="16">
      <t>イコウ</t>
    </rPh>
    <phoneticPr fontId="1"/>
  </si>
  <si>
    <r>
      <rPr>
        <sz val="11"/>
        <color theme="1"/>
        <rFont val="游明朝"/>
        <family val="1"/>
        <charset val="128"/>
      </rPr>
      <t>ブドウ：</t>
    </r>
    <r>
      <rPr>
        <sz val="11"/>
        <color theme="1"/>
        <rFont val="Times New Roman"/>
        <family val="1"/>
      </rPr>
      <t>2009</t>
    </r>
    <r>
      <rPr>
        <sz val="11"/>
        <color theme="1"/>
        <rFont val="游明朝"/>
        <family val="1"/>
        <charset val="128"/>
      </rPr>
      <t>年版以降</t>
    </r>
    <rPh sb="8" eb="9">
      <t>ネン</t>
    </rPh>
    <rPh sb="9" eb="10">
      <t>ハン</t>
    </rPh>
    <rPh sb="10" eb="12">
      <t>イコウ</t>
    </rPh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</si>
  <si>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phoneticPr fontId="2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</si>
  <si>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</si>
  <si>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</si>
  <si>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9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</si>
  <si>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9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</si>
  <si>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</si>
  <si>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</si>
  <si>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</si>
  <si>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</si>
  <si>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</si>
  <si>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</si>
  <si>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</si>
  <si>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</si>
  <si>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</si>
  <si>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6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</si>
  <si>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</si>
  <si>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</si>
  <si>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</si>
  <si>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</si>
  <si>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</si>
  <si>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全穀物（ただし黄熟穀物トウモロコシを除く）</t>
    </r>
    <rPh sb="0" eb="1">
      <t>ゼン</t>
    </rPh>
    <rPh sb="1" eb="3">
      <t>コクモツ</t>
    </rPh>
    <rPh sb="7" eb="8">
      <t>コウ</t>
    </rPh>
    <rPh sb="8" eb="9">
      <t>ジュク</t>
    </rPh>
    <rPh sb="9" eb="11">
      <t>コクモツ</t>
    </rPh>
    <rPh sb="18" eb="19">
      <t>ノゾ</t>
    </rPh>
    <phoneticPr fontId="2"/>
  </si>
  <si>
    <r>
      <rPr>
        <sz val="11"/>
        <color rgb="FFFF0000"/>
        <rFont val="游明朝"/>
        <family val="1"/>
        <charset val="128"/>
      </rPr>
      <t>修正</t>
    </r>
    <rPh sb="0" eb="2">
      <t>シュウセイ</t>
    </rPh>
    <phoneticPr fontId="1"/>
  </si>
  <si>
    <r>
      <rPr>
        <sz val="11"/>
        <color theme="1"/>
        <rFont val="游明朝"/>
        <family val="1"/>
        <charset val="128"/>
      </rPr>
      <t>小麦</t>
    </r>
    <r>
      <rPr>
        <sz val="11"/>
        <color theme="1"/>
        <rFont val="Times New Roman"/>
        <family val="1"/>
      </rPr>
      <t xml:space="preserve"> </t>
    </r>
    <rPh sb="0" eb="2">
      <t>コムギ</t>
    </rPh>
    <phoneticPr fontId="2"/>
  </si>
  <si>
    <r>
      <rPr>
        <sz val="11"/>
        <color theme="1"/>
        <rFont val="游明朝"/>
        <family val="1"/>
        <charset val="128"/>
      </rPr>
      <t>ライ麦</t>
    </r>
    <r>
      <rPr>
        <sz val="11"/>
        <color theme="1"/>
        <rFont val="Times New Roman"/>
        <family val="1"/>
      </rPr>
      <t xml:space="preserve"> </t>
    </r>
    <rPh sb="2" eb="3">
      <t>ムギ</t>
    </rPh>
    <phoneticPr fontId="2"/>
  </si>
  <si>
    <r>
      <rPr>
        <sz val="11"/>
        <color theme="1"/>
        <rFont val="游明朝"/>
        <family val="1"/>
        <charset val="128"/>
      </rPr>
      <t>完熟穀物トウモロコシ</t>
    </r>
    <rPh sb="0" eb="2">
      <t>カンジュク</t>
    </rPh>
    <rPh sb="2" eb="4">
      <t>コクモツ</t>
    </rPh>
    <phoneticPr fontId="2"/>
  </si>
  <si>
    <r>
      <rPr>
        <sz val="11"/>
        <color theme="1"/>
        <rFont val="游明朝"/>
        <family val="1"/>
        <charset val="128"/>
      </rPr>
      <t>大麦</t>
    </r>
    <rPh sb="0" eb="2">
      <t>オオムギ</t>
    </rPh>
    <phoneticPr fontId="1"/>
  </si>
  <si>
    <r>
      <rPr>
        <sz val="11"/>
        <color theme="1"/>
        <rFont val="游明朝"/>
        <family val="1"/>
        <charset val="128"/>
      </rPr>
      <t>燕麦</t>
    </r>
  </si>
  <si>
    <r>
      <rPr>
        <sz val="11"/>
        <color theme="1"/>
        <rFont val="游明朝"/>
        <family val="1"/>
        <charset val="128"/>
      </rPr>
      <t>キビ</t>
    </r>
    <phoneticPr fontId="1"/>
  </si>
  <si>
    <r>
      <rPr>
        <sz val="11"/>
        <color theme="1"/>
        <rFont val="游明朝"/>
        <family val="1"/>
        <charset val="128"/>
      </rPr>
      <t>米</t>
    </r>
    <rPh sb="0" eb="1">
      <t>コメ</t>
    </rPh>
    <phoneticPr fontId="1"/>
  </si>
  <si>
    <r>
      <rPr>
        <sz val="11"/>
        <rFont val="游明朝"/>
        <family val="1"/>
        <charset val="128"/>
      </rPr>
      <t>亜麻繊維</t>
    </r>
    <rPh sb="0" eb="2">
      <t>アマ</t>
    </rPh>
    <rPh sb="2" eb="4">
      <t>センイ</t>
    </rPh>
    <phoneticPr fontId="2"/>
  </si>
  <si>
    <r>
      <rPr>
        <sz val="11"/>
        <color theme="1"/>
        <rFont val="游明朝"/>
        <family val="1"/>
        <charset val="128"/>
      </rPr>
      <t>サトウダイコン（工場用）</t>
    </r>
    <rPh sb="8" eb="11">
      <t>コウジョウヨウ</t>
    </rPh>
    <phoneticPr fontId="2"/>
  </si>
  <si>
    <r>
      <rPr>
        <sz val="11"/>
        <color theme="1"/>
        <rFont val="游明朝"/>
        <family val="1"/>
        <charset val="128"/>
      </rPr>
      <t>大豆</t>
    </r>
    <rPh sb="0" eb="2">
      <t>ダイズ</t>
    </rPh>
    <phoneticPr fontId="2"/>
  </si>
  <si>
    <r>
      <rPr>
        <sz val="11"/>
        <color theme="1"/>
        <rFont val="游明朝"/>
        <family val="1"/>
        <charset val="128"/>
      </rPr>
      <t>野菜</t>
    </r>
    <rPh sb="0" eb="2">
      <t>ヤサイ</t>
    </rPh>
    <phoneticPr fontId="2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</si>
  <si>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4-1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游明朝"/>
        <family val="1"/>
        <charset val="128"/>
      </rPr>
      <t>サイロ･青草飼料用トウモロコシ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游明朝"/>
        <family val="1"/>
        <charset val="128"/>
      </rPr>
      <t>（茎および肉穂）</t>
    </r>
    <rPh sb="10" eb="12">
      <t>アオクサ</t>
    </rPh>
    <rPh sb="12" eb="14">
      <t>シリョウ</t>
    </rPh>
    <rPh sb="14" eb="15">
      <t>ヨウ</t>
    </rPh>
    <rPh sb="23" eb="24">
      <t>クキ</t>
    </rPh>
    <rPh sb="27" eb="28">
      <t>ニク</t>
    </rPh>
    <rPh sb="28" eb="29">
      <t>ホ</t>
    </rPh>
    <phoneticPr fontId="2"/>
  </si>
  <si>
    <r>
      <rPr>
        <sz val="11"/>
        <color theme="1"/>
        <rFont val="游明朝"/>
        <family val="1"/>
        <charset val="128"/>
      </rPr>
      <t>飼料用根菜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游明朝"/>
        <family val="1"/>
        <charset val="128"/>
      </rPr>
      <t>（飼料用サトウダイコンを含む）</t>
    </r>
    <rPh sb="0" eb="3">
      <t>シリョウヨウ</t>
    </rPh>
    <rPh sb="3" eb="5">
      <t>コンサイ</t>
    </rPh>
    <rPh sb="7" eb="10">
      <t>シリョウヨウ</t>
    </rPh>
    <rPh sb="18" eb="19">
      <t>フク</t>
    </rPh>
    <phoneticPr fontId="2"/>
  </si>
  <si>
    <r>
      <rPr>
        <sz val="11"/>
        <color theme="1"/>
        <rFont val="游明朝"/>
        <family val="1"/>
        <charset val="128"/>
      </rPr>
      <t>干草</t>
    </r>
    <rPh sb="0" eb="2">
      <t>ホシクサ</t>
    </rPh>
    <phoneticPr fontId="2"/>
  </si>
  <si>
    <r>
      <rPr>
        <sz val="11"/>
        <color theme="1"/>
        <rFont val="游明朝"/>
        <family val="1"/>
        <charset val="128"/>
      </rPr>
      <t>干草：</t>
    </r>
    <r>
      <rPr>
        <sz val="11"/>
        <color theme="1"/>
        <rFont val="Times New Roman"/>
        <family val="1"/>
      </rPr>
      <t>1962</t>
    </r>
    <r>
      <rPr>
        <sz val="11"/>
        <color theme="1"/>
        <rFont val="游明朝"/>
        <family val="1"/>
        <charset val="128"/>
      </rPr>
      <t>年版以降</t>
    </r>
    <rPh sb="0" eb="2">
      <t>ホシクサ</t>
    </rPh>
    <rPh sb="7" eb="11">
      <t>ネンバンイコウ</t>
    </rPh>
    <phoneticPr fontId="2"/>
  </si>
  <si>
    <r>
      <rPr>
        <sz val="11"/>
        <color rgb="FFFF0000"/>
        <rFont val="游明朝"/>
        <family val="1"/>
        <charset val="128"/>
      </rPr>
      <t>修正（干草：</t>
    </r>
    <r>
      <rPr>
        <sz val="11"/>
        <color rgb="FFFF0000"/>
        <rFont val="Times New Roman"/>
        <family val="1"/>
      </rPr>
      <t>1962</t>
    </r>
    <r>
      <rPr>
        <sz val="11"/>
        <color rgb="FFFF0000"/>
        <rFont val="游明朝"/>
        <family val="1"/>
        <charset val="128"/>
      </rPr>
      <t>年版以降）</t>
    </r>
    <rPh sb="0" eb="2">
      <t>シュウセイ</t>
    </rPh>
    <phoneticPr fontId="2"/>
  </si>
  <si>
    <r>
      <rPr>
        <sz val="11"/>
        <color theme="1"/>
        <rFont val="游明朝"/>
        <family val="1"/>
        <charset val="128"/>
      </rPr>
      <t>一年生植物</t>
    </r>
    <rPh sb="0" eb="1">
      <t>イチ</t>
    </rPh>
    <rPh sb="1" eb="3">
      <t>ネンセイ</t>
    </rPh>
    <rPh sb="3" eb="5">
      <t>ショクブツ</t>
    </rPh>
    <phoneticPr fontId="2"/>
  </si>
  <si>
    <r>
      <rPr>
        <sz val="11"/>
        <color theme="1"/>
        <rFont val="游明朝"/>
        <family val="1"/>
        <charset val="128"/>
      </rPr>
      <t>一年生植物：</t>
    </r>
    <r>
      <rPr>
        <sz val="11"/>
        <color theme="1"/>
        <rFont val="Times New Roman"/>
        <family val="1"/>
      </rPr>
      <t>1962</t>
    </r>
    <r>
      <rPr>
        <sz val="11"/>
        <color theme="1"/>
        <rFont val="游明朝"/>
        <family val="1"/>
        <charset val="128"/>
      </rPr>
      <t>年版以降</t>
    </r>
    <rPh sb="0" eb="3">
      <t>イチネンセイ</t>
    </rPh>
    <rPh sb="3" eb="5">
      <t>ショクブツ</t>
    </rPh>
    <rPh sb="10" eb="14">
      <t>ネンバンイコウ</t>
    </rPh>
    <phoneticPr fontId="2"/>
  </si>
  <si>
    <r>
      <rPr>
        <sz val="11"/>
        <color rgb="FFFF0000"/>
        <rFont val="游明朝"/>
        <family val="1"/>
        <charset val="128"/>
      </rPr>
      <t>修正</t>
    </r>
    <rPh sb="0" eb="2">
      <t>シュウセイ</t>
    </rPh>
    <phoneticPr fontId="2"/>
  </si>
  <si>
    <r>
      <rPr>
        <sz val="11"/>
        <color theme="1"/>
        <rFont val="游明朝"/>
        <family val="1"/>
        <charset val="128"/>
      </rPr>
      <t>多年生植物</t>
    </r>
    <rPh sb="0" eb="1">
      <t>オオ</t>
    </rPh>
    <rPh sb="1" eb="3">
      <t>ネンセイ</t>
    </rPh>
    <rPh sb="3" eb="5">
      <t>ショクブツ</t>
    </rPh>
    <phoneticPr fontId="2"/>
  </si>
  <si>
    <r>
      <rPr>
        <sz val="11"/>
        <color theme="1"/>
        <rFont val="游明朝"/>
        <family val="1"/>
        <charset val="128"/>
      </rPr>
      <t>多年生植物：</t>
    </r>
    <r>
      <rPr>
        <sz val="11"/>
        <color theme="1"/>
        <rFont val="Times New Roman"/>
        <family val="1"/>
      </rPr>
      <t>1962</t>
    </r>
    <r>
      <rPr>
        <sz val="11"/>
        <color theme="1"/>
        <rFont val="游明朝"/>
        <family val="1"/>
        <charset val="128"/>
      </rPr>
      <t>年版以降</t>
    </r>
    <rPh sb="0" eb="3">
      <t>タネンセイ</t>
    </rPh>
    <rPh sb="3" eb="5">
      <t>ショクブツ</t>
    </rPh>
    <rPh sb="10" eb="14">
      <t>ネンバンイコウ</t>
    </rPh>
    <phoneticPr fontId="2"/>
  </si>
  <si>
    <r>
      <rPr>
        <sz val="11"/>
        <color theme="1"/>
        <rFont val="游明朝"/>
        <family val="1"/>
        <charset val="128"/>
      </rPr>
      <t>自生植物</t>
    </r>
    <rPh sb="0" eb="2">
      <t>ジセイ</t>
    </rPh>
    <rPh sb="2" eb="4">
      <t>ショクブツ</t>
    </rPh>
    <phoneticPr fontId="2"/>
  </si>
  <si>
    <r>
      <rPr>
        <sz val="11"/>
        <color theme="1"/>
        <rFont val="游明朝"/>
        <family val="1"/>
        <charset val="128"/>
      </rPr>
      <t>自生植物：</t>
    </r>
    <r>
      <rPr>
        <sz val="11"/>
        <color theme="1"/>
        <rFont val="Times New Roman"/>
        <family val="1"/>
      </rPr>
      <t>1962</t>
    </r>
    <r>
      <rPr>
        <sz val="11"/>
        <color theme="1"/>
        <rFont val="游明朝"/>
        <family val="1"/>
        <charset val="128"/>
      </rPr>
      <t>年以降</t>
    </r>
    <rPh sb="0" eb="2">
      <t>ジセイ</t>
    </rPh>
    <rPh sb="2" eb="4">
      <t>ショクブツ</t>
    </rPh>
    <rPh sb="9" eb="12">
      <t>ネンイコウ</t>
    </rPh>
    <phoneticPr fontId="2"/>
  </si>
  <si>
    <r>
      <rPr>
        <sz val="11"/>
        <color theme="1"/>
        <rFont val="游明朝"/>
        <family val="1"/>
        <charset val="128"/>
      </rPr>
      <t>果物･イチゴ類・ブドウ</t>
    </r>
    <rPh sb="0" eb="2">
      <t>クダモノ</t>
    </rPh>
    <rPh sb="6" eb="7">
      <t>ルイ</t>
    </rPh>
    <phoneticPr fontId="2"/>
  </si>
  <si>
    <r>
      <rPr>
        <sz val="11"/>
        <color theme="1"/>
        <rFont val="游明朝"/>
        <family val="1"/>
        <charset val="128"/>
      </rPr>
      <t>果物･イチゴ類</t>
    </r>
    <rPh sb="0" eb="2">
      <t>クダモノ</t>
    </rPh>
    <rPh sb="6" eb="7">
      <t>ルイ</t>
    </rPh>
    <phoneticPr fontId="2"/>
  </si>
  <si>
    <r>
      <rPr>
        <sz val="11"/>
        <color theme="1"/>
        <rFont val="游明朝"/>
        <family val="1"/>
        <charset val="128"/>
      </rPr>
      <t>茶葉</t>
    </r>
    <rPh sb="0" eb="2">
      <t>チャバ</t>
    </rPh>
    <phoneticPr fontId="2"/>
  </si>
  <si>
    <r>
      <rPr>
        <sz val="11"/>
        <color theme="1"/>
        <rFont val="游明朝"/>
        <family val="1"/>
        <charset val="128"/>
      </rPr>
      <t>秋蒔き小麦</t>
    </r>
    <r>
      <rPr>
        <sz val="11"/>
        <color theme="1"/>
        <rFont val="Times New Roman"/>
        <family val="1"/>
      </rPr>
      <t xml:space="preserve"> </t>
    </r>
    <rPh sb="0" eb="1">
      <t>アキ</t>
    </rPh>
    <rPh sb="1" eb="2">
      <t>マ</t>
    </rPh>
    <rPh sb="3" eb="5">
      <t>コムギ</t>
    </rPh>
    <phoneticPr fontId="2"/>
  </si>
  <si>
    <r>
      <rPr>
        <sz val="11"/>
        <color theme="1"/>
        <rFont val="游明朝"/>
        <family val="1"/>
        <charset val="128"/>
      </rPr>
      <t>春蒔き小麦</t>
    </r>
    <rPh sb="0" eb="1">
      <t>ハル</t>
    </rPh>
    <rPh sb="1" eb="2">
      <t>マ</t>
    </rPh>
    <rPh sb="3" eb="5">
      <t>コムギ</t>
    </rPh>
    <phoneticPr fontId="2"/>
  </si>
  <si>
    <r>
      <rPr>
        <sz val="11"/>
        <color theme="1"/>
        <rFont val="游明朝"/>
        <family val="1"/>
        <charset val="128"/>
      </rPr>
      <t>秋蒔きライ麦</t>
    </r>
    <rPh sb="0" eb="1">
      <t>アキ</t>
    </rPh>
    <rPh sb="1" eb="2">
      <t>マ</t>
    </rPh>
    <rPh sb="5" eb="6">
      <t>ムギ</t>
    </rPh>
    <phoneticPr fontId="2"/>
  </si>
  <si>
    <r>
      <rPr>
        <sz val="11"/>
        <color theme="1"/>
        <rFont val="游明朝"/>
        <family val="1"/>
        <charset val="128"/>
      </rPr>
      <t>秋蒔き大麦</t>
    </r>
    <r>
      <rPr>
        <sz val="11"/>
        <color theme="1"/>
        <rFont val="Times New Roman"/>
        <family val="1"/>
      </rPr>
      <t xml:space="preserve"> </t>
    </r>
    <rPh sb="0" eb="1">
      <t>アキ</t>
    </rPh>
    <rPh sb="1" eb="2">
      <t>マ</t>
    </rPh>
    <rPh sb="3" eb="5">
      <t>オオムギ</t>
    </rPh>
    <phoneticPr fontId="2"/>
  </si>
  <si>
    <r>
      <rPr>
        <sz val="11"/>
        <color theme="1"/>
        <rFont val="游明朝"/>
        <family val="1"/>
        <charset val="128"/>
      </rPr>
      <t>エンドウマメ</t>
    </r>
  </si>
  <si>
    <r>
      <rPr>
        <sz val="11"/>
        <color rgb="FFFF0000"/>
        <rFont val="游明朝"/>
        <family val="1"/>
        <charset val="128"/>
      </rPr>
      <t>修正</t>
    </r>
    <rPh sb="0" eb="2">
      <t>シュウセイ</t>
    </rPh>
    <phoneticPr fontId="1"/>
  </si>
  <si>
    <r>
      <rPr>
        <sz val="11"/>
        <color theme="1"/>
        <rFont val="游明朝"/>
        <family val="1"/>
        <charset val="128"/>
      </rPr>
      <t>ソラマメ，ソラマメ類</t>
    </r>
  </si>
  <si>
    <r>
      <rPr>
        <sz val="11"/>
        <color theme="1"/>
        <rFont val="游明朝"/>
        <family val="1"/>
        <charset val="128"/>
      </rPr>
      <t>飼料用豆類</t>
    </r>
  </si>
  <si>
    <r>
      <rPr>
        <sz val="11"/>
        <color theme="1"/>
        <rFont val="游明朝"/>
        <family val="1"/>
        <charset val="128"/>
      </rPr>
      <t>ルピナス･ツノウマゴヤシ</t>
    </r>
  </si>
  <si>
    <r>
      <rPr>
        <sz val="11"/>
        <color theme="1"/>
        <rFont val="游明朝"/>
        <family val="1"/>
        <charset val="128"/>
      </rPr>
      <t>食用ビート</t>
    </r>
  </si>
  <si>
    <r>
      <rPr>
        <sz val="11"/>
        <color theme="1"/>
        <rFont val="游明朝"/>
        <family val="1"/>
        <charset val="128"/>
      </rPr>
      <t>サイロ用トウモロコシ（茎および肉穂）</t>
    </r>
    <rPh sb="3" eb="4">
      <t>ヨウ</t>
    </rPh>
    <rPh sb="11" eb="12">
      <t>クキ</t>
    </rPh>
    <rPh sb="15" eb="16">
      <t>ニク</t>
    </rPh>
    <rPh sb="16" eb="17">
      <t>ホ</t>
    </rPh>
    <phoneticPr fontId="2"/>
  </si>
  <si>
    <r>
      <rPr>
        <sz val="11"/>
        <color theme="1"/>
        <rFont val="游明朝"/>
        <family val="1"/>
        <charset val="128"/>
      </rPr>
      <t>飼料用サトウダイコン</t>
    </r>
    <rPh sb="0" eb="3">
      <t>シリョウヨウ</t>
    </rPh>
    <phoneticPr fontId="2"/>
  </si>
  <si>
    <t>1949-1953</t>
    <phoneticPr fontId="2"/>
  </si>
  <si>
    <t>1954-1958</t>
    <phoneticPr fontId="2"/>
  </si>
  <si>
    <t>1976-1980</t>
    <phoneticPr fontId="2"/>
  </si>
  <si>
    <t>1981-1985</t>
    <phoneticPr fontId="2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</si>
  <si>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7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</si>
  <si>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</si>
  <si>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</si>
  <si>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</si>
  <si>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</si>
  <si>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1,000</t>
    </r>
    <r>
      <rPr>
        <sz val="11"/>
        <color theme="1"/>
        <rFont val="游明朝"/>
        <family val="1"/>
        <charset val="128"/>
      </rPr>
      <t>トン）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</si>
  <si>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</si>
  <si>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</si>
  <si>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</si>
  <si>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phoneticPr fontId="2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</si>
  <si>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</si>
  <si>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</si>
  <si>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4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</si>
  <si>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</si>
  <si>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6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</si>
  <si>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8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</si>
  <si>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9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</si>
  <si>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9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</si>
  <si>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9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</si>
  <si>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2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</si>
  <si>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 xml:space="preserve"> 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</si>
  <si>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</si>
  <si>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</si>
  <si>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游明朝"/>
        <family val="1"/>
        <charset val="128"/>
      </rPr>
      <t>－</t>
    </r>
    <r>
      <rPr>
        <sz val="11"/>
        <color theme="1"/>
        <rFont val="Times New Roman"/>
        <family val="1"/>
      </rPr>
      <t>1</t>
    </r>
    <r>
      <rPr>
        <sz val="11"/>
        <color theme="1"/>
        <rFont val="游明朝"/>
        <family val="1"/>
        <charset val="128"/>
      </rPr>
      <t>）</t>
    </r>
    <phoneticPr fontId="1"/>
  </si>
  <si>
    <r>
      <rPr>
        <sz val="11"/>
        <color theme="1"/>
        <rFont val="游明朝"/>
        <family val="1"/>
        <charset val="128"/>
      </rPr>
      <t>ソバ</t>
    </r>
    <phoneticPr fontId="1"/>
  </si>
  <si>
    <r>
      <rPr>
        <sz val="11"/>
        <rFont val="游明朝"/>
        <family val="1"/>
        <charset val="128"/>
      </rPr>
      <t>豆類</t>
    </r>
    <r>
      <rPr>
        <sz val="11"/>
        <rFont val="Times New Roman"/>
        <family val="1"/>
      </rPr>
      <t xml:space="preserve"> </t>
    </r>
    <r>
      <rPr>
        <sz val="11"/>
        <rFont val="游明朝"/>
        <family val="1"/>
        <charset val="128"/>
      </rPr>
      <t>（ソラマメ，ソラマメ類，ルピナス，ツノウマゴヤシを含む）</t>
    </r>
    <phoneticPr fontId="1"/>
  </si>
  <si>
    <r>
      <rPr>
        <sz val="11"/>
        <color theme="1"/>
        <rFont val="游明朝"/>
        <family val="1"/>
        <charset val="128"/>
      </rPr>
      <t>ヒマワリ</t>
    </r>
    <phoneticPr fontId="1"/>
  </si>
  <si>
    <r>
      <rPr>
        <sz val="11"/>
        <color theme="1"/>
        <rFont val="游明朝"/>
        <family val="1"/>
        <charset val="128"/>
      </rPr>
      <t>ジャガイモ</t>
    </r>
    <phoneticPr fontId="1"/>
  </si>
  <si>
    <r>
      <t xml:space="preserve"> </t>
    </r>
    <r>
      <rPr>
        <sz val="11"/>
        <color theme="1"/>
        <rFont val="游明朝"/>
        <family val="1"/>
        <charset val="128"/>
      </rPr>
      <t>春蒔き大麦</t>
    </r>
    <phoneticPr fontId="2"/>
  </si>
  <si>
    <r>
      <t>1981-1985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3634</t>
    </r>
    <phoneticPr fontId="1"/>
  </si>
  <si>
    <r>
      <t>1991-1995</t>
    </r>
    <r>
      <rPr>
        <sz val="11"/>
        <color theme="1"/>
        <rFont val="游明朝"/>
        <family val="1"/>
        <charset val="128"/>
      </rPr>
      <t>：</t>
    </r>
    <r>
      <rPr>
        <sz val="11"/>
        <color theme="1"/>
        <rFont val="Times New Roman"/>
        <family val="1"/>
      </rPr>
      <t>2847</t>
    </r>
    <phoneticPr fontId="1"/>
  </si>
  <si>
    <t>（出所）</t>
    <rPh sb="1" eb="3">
      <t>シュッショ</t>
    </rPh>
    <phoneticPr fontId="1"/>
  </si>
  <si>
    <r>
      <rPr>
        <sz val="11"/>
        <color theme="1"/>
        <rFont val="游明朝"/>
        <family val="1"/>
        <charset val="128"/>
      </rPr>
      <t>『ロシア共和国統計年鑑』各年版，『大祖国戦争期のソ連国民経済　</t>
    </r>
    <r>
      <rPr>
        <sz val="11"/>
        <color theme="1"/>
        <rFont val="Times New Roman"/>
        <family val="1"/>
      </rPr>
      <t>1941</t>
    </r>
    <r>
      <rPr>
        <sz val="11"/>
        <color theme="1"/>
        <rFont val="游明朝"/>
        <family val="1"/>
        <charset val="128"/>
      </rPr>
      <t>～</t>
    </r>
    <r>
      <rPr>
        <sz val="11"/>
        <color theme="1"/>
        <rFont val="Times New Roman"/>
        <family val="1"/>
      </rPr>
      <t>1945</t>
    </r>
    <r>
      <rPr>
        <sz val="11"/>
        <color theme="1"/>
        <rFont val="游明朝"/>
        <family val="1"/>
        <charset val="128"/>
      </rPr>
      <t>年』（</t>
    </r>
    <r>
      <rPr>
        <sz val="11"/>
        <color theme="1"/>
        <rFont val="Times New Roman"/>
        <family val="1"/>
      </rPr>
      <t>pp. 96-98</t>
    </r>
    <r>
      <rPr>
        <sz val="11"/>
        <color theme="1"/>
        <rFont val="游明朝"/>
        <family val="1"/>
        <charset val="128"/>
      </rPr>
      <t>），『ロシア統計年鑑』各年版，『ロシアの農業』</t>
    </r>
    <r>
      <rPr>
        <sz val="11"/>
        <color theme="1"/>
        <rFont val="Times New Roman"/>
        <family val="1"/>
      </rPr>
      <t>1998</t>
    </r>
    <r>
      <rPr>
        <sz val="11"/>
        <color theme="1"/>
        <rFont val="游明朝"/>
        <family val="1"/>
        <charset val="128"/>
      </rPr>
      <t>年版（</t>
    </r>
    <r>
      <rPr>
        <sz val="11"/>
        <color theme="1"/>
        <rFont val="Times New Roman"/>
        <family val="1"/>
      </rPr>
      <t>p. 56</t>
    </r>
    <r>
      <rPr>
        <sz val="11"/>
        <color theme="1"/>
        <rFont val="游明朝"/>
        <family val="1"/>
        <charset val="128"/>
      </rPr>
      <t>）．</t>
    </r>
    <rPh sb="4" eb="7">
      <t>キョウワコク</t>
    </rPh>
    <rPh sb="7" eb="9">
      <t>トウケイ</t>
    </rPh>
    <rPh sb="9" eb="11">
      <t>ネンカン</t>
    </rPh>
    <rPh sb="12" eb="14">
      <t>カクネン</t>
    </rPh>
    <rPh sb="14" eb="15">
      <t>バン</t>
    </rPh>
    <rPh sb="17" eb="20">
      <t>ダイソコク</t>
    </rPh>
    <rPh sb="20" eb="22">
      <t>センソウ</t>
    </rPh>
    <rPh sb="22" eb="23">
      <t>キ</t>
    </rPh>
    <rPh sb="25" eb="26">
      <t>レン</t>
    </rPh>
    <rPh sb="26" eb="28">
      <t>コクミン</t>
    </rPh>
    <rPh sb="28" eb="30">
      <t>ケイザイ</t>
    </rPh>
    <rPh sb="40" eb="41">
      <t>ネン</t>
    </rPh>
    <rPh sb="58" eb="60">
      <t>トウケイ</t>
    </rPh>
    <rPh sb="60" eb="62">
      <t>ネンカン</t>
    </rPh>
    <rPh sb="63" eb="65">
      <t>カクネン</t>
    </rPh>
    <rPh sb="65" eb="66">
      <t>バン</t>
    </rPh>
    <rPh sb="72" eb="74">
      <t>ノウギョウ</t>
    </rPh>
    <rPh sb="79" eb="81">
      <t>ネンバン</t>
    </rPh>
    <phoneticPr fontId="1"/>
  </si>
  <si>
    <r>
      <rPr>
        <sz val="11"/>
        <color theme="1"/>
        <rFont val="游明朝"/>
        <family val="1"/>
        <charset val="128"/>
      </rPr>
      <t>クリーン・ウェイトによる</t>
    </r>
    <r>
      <rPr>
        <sz val="11"/>
        <color theme="1"/>
        <rFont val="Times New Roman"/>
        <family val="1"/>
      </rPr>
      <t>1928</t>
    </r>
    <r>
      <rPr>
        <sz val="11"/>
        <color theme="1"/>
        <rFont val="游明朝"/>
        <family val="1"/>
        <charset val="128"/>
      </rPr>
      <t>～</t>
    </r>
    <r>
      <rPr>
        <sz val="11"/>
        <color theme="1"/>
        <rFont val="Times New Roman"/>
        <family val="1"/>
      </rPr>
      <t>1993</t>
    </r>
    <r>
      <rPr>
        <sz val="11"/>
        <color theme="1"/>
        <rFont val="游明朝"/>
        <family val="1"/>
        <charset val="128"/>
      </rPr>
      <t>年までの全穀物収穫量の出所は，『ロシア統計年鑑』</t>
    </r>
    <r>
      <rPr>
        <sz val="11"/>
        <color theme="1"/>
        <rFont val="Times New Roman"/>
        <family val="1"/>
      </rPr>
      <t>1994</t>
    </r>
    <r>
      <rPr>
        <sz val="11"/>
        <color theme="1"/>
        <rFont val="游明朝"/>
        <family val="1"/>
        <charset val="128"/>
      </rPr>
      <t>年版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游明朝"/>
        <family val="1"/>
        <charset val="128"/>
      </rPr>
      <t>，同じくクリーン・ウェイトによる</t>
    </r>
    <r>
      <rPr>
        <sz val="11"/>
        <color theme="1"/>
        <rFont val="Times New Roman"/>
        <family val="1"/>
      </rPr>
      <t>1913</t>
    </r>
    <r>
      <rPr>
        <sz val="11"/>
        <color theme="1"/>
        <rFont val="游明朝"/>
        <family val="1"/>
        <charset val="128"/>
      </rPr>
      <t>年の全穀物収穫量の出所は，『ロシアの農業』</t>
    </r>
    <r>
      <rPr>
        <sz val="11"/>
        <color theme="1"/>
        <rFont val="Times New Roman"/>
        <family val="1"/>
      </rPr>
      <t>1998</t>
    </r>
    <r>
      <rPr>
        <sz val="11"/>
        <color theme="1"/>
        <rFont val="游明朝"/>
        <family val="1"/>
        <charset val="128"/>
      </rPr>
      <t>年版（</t>
    </r>
    <r>
      <rPr>
        <sz val="11"/>
        <color theme="1"/>
        <rFont val="Times New Roman"/>
        <family val="1"/>
      </rPr>
      <t>p. 56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>.</t>
    </r>
    <rPh sb="21" eb="22">
      <t>ネン</t>
    </rPh>
    <rPh sb="25" eb="26">
      <t>ゼン</t>
    </rPh>
    <rPh sb="26" eb="28">
      <t>コクモツ</t>
    </rPh>
    <rPh sb="28" eb="30">
      <t>シュウカク</t>
    </rPh>
    <rPh sb="30" eb="31">
      <t>リョウ</t>
    </rPh>
    <rPh sb="32" eb="34">
      <t>シュッショ</t>
    </rPh>
    <rPh sb="40" eb="42">
      <t>トウケイ</t>
    </rPh>
    <rPh sb="42" eb="44">
      <t>ネンカン</t>
    </rPh>
    <rPh sb="49" eb="51">
      <t>ネンバン</t>
    </rPh>
    <rPh sb="53" eb="54">
      <t>オナ</t>
    </rPh>
    <rPh sb="72" eb="73">
      <t>ネン</t>
    </rPh>
    <rPh sb="74" eb="75">
      <t>ゼン</t>
    </rPh>
    <rPh sb="75" eb="77">
      <t>コクモツ</t>
    </rPh>
    <rPh sb="77" eb="79">
      <t>シュウカク</t>
    </rPh>
    <rPh sb="79" eb="80">
      <t>リョウ</t>
    </rPh>
    <rPh sb="81" eb="83">
      <t>シュッショ</t>
    </rPh>
    <rPh sb="90" eb="92">
      <t>ノウギョウ</t>
    </rPh>
    <rPh sb="97" eb="99">
      <t>ネンバン</t>
    </rPh>
    <phoneticPr fontId="1"/>
  </si>
  <si>
    <t>（注）</t>
  </si>
  <si>
    <t>「穀物」，「干し草」について，注記のないものは，バンカー・ウェイト，「修正」は，クリーン・ウェイト．</t>
    <rPh sb="1" eb="3">
      <t>コクモツ</t>
    </rPh>
    <rPh sb="6" eb="7">
      <t>ホ</t>
    </rPh>
    <rPh sb="8" eb="9">
      <t>クサ</t>
    </rPh>
    <rPh sb="15" eb="17">
      <t>チュウキ</t>
    </rPh>
    <rPh sb="35" eb="37">
      <t>シュウセイ</t>
    </rPh>
    <phoneticPr fontId="1"/>
  </si>
  <si>
    <r>
      <rPr>
        <sz val="11"/>
        <rFont val="游明朝"/>
        <family val="1"/>
        <charset val="128"/>
      </rPr>
      <t>『ロシア共和国統計年鑑』各年版，『大祖国戦争期のソ連国民経済　</t>
    </r>
    <r>
      <rPr>
        <sz val="11"/>
        <rFont val="Times New Roman"/>
        <family val="1"/>
      </rPr>
      <t>1941</t>
    </r>
    <r>
      <rPr>
        <sz val="11"/>
        <rFont val="游明朝"/>
        <family val="1"/>
        <charset val="128"/>
      </rPr>
      <t>～</t>
    </r>
    <r>
      <rPr>
        <sz val="11"/>
        <rFont val="Times New Roman"/>
        <family val="1"/>
      </rPr>
      <t>1945</t>
    </r>
    <r>
      <rPr>
        <sz val="11"/>
        <rFont val="游明朝"/>
        <family val="1"/>
        <charset val="128"/>
      </rPr>
      <t>年』（</t>
    </r>
    <r>
      <rPr>
        <sz val="11"/>
        <rFont val="Times New Roman"/>
        <family val="1"/>
      </rPr>
      <t>pp. 109-111</t>
    </r>
    <r>
      <rPr>
        <sz val="11"/>
        <rFont val="游明朝"/>
        <family val="1"/>
        <charset val="128"/>
      </rPr>
      <t>），『ロシア統計年鑑』各年版．</t>
    </r>
    <r>
      <rPr>
        <sz val="11"/>
        <rFont val="Times New Roman"/>
        <family val="1"/>
      </rPr>
      <t xml:space="preserve"> </t>
    </r>
    <rPh sb="60" eb="62">
      <t>トウケイ</t>
    </rPh>
    <rPh sb="62" eb="64">
      <t>ネンカン</t>
    </rPh>
    <rPh sb="65" eb="67">
      <t>カクネン</t>
    </rPh>
    <rPh sb="67" eb="68">
      <t>バン</t>
    </rPh>
    <phoneticPr fontId="1"/>
  </si>
  <si>
    <r>
      <rPr>
        <sz val="11"/>
        <rFont val="游明朝"/>
        <family val="1"/>
        <charset val="128"/>
      </rPr>
      <t>穀物豆類（ソラマメ，ソラマメ類，ルピナス，ツノウマゴヤシを含む）</t>
    </r>
    <rPh sb="0" eb="2">
      <t>コクモツ</t>
    </rPh>
    <rPh sb="2" eb="4">
      <t>マメルイ</t>
    </rPh>
    <rPh sb="14" eb="15">
      <t>ルイ</t>
    </rPh>
    <rPh sb="29" eb="30">
      <t>フク</t>
    </rPh>
    <phoneticPr fontId="1"/>
  </si>
  <si>
    <r>
      <rPr>
        <sz val="11"/>
        <rFont val="游明朝"/>
        <family val="1"/>
        <charset val="128"/>
      </rPr>
      <t>亜麻繊維</t>
    </r>
    <rPh sb="0" eb="2">
      <t>アマ</t>
    </rPh>
    <rPh sb="2" eb="4">
      <t>センイ</t>
    </rPh>
    <phoneticPr fontId="1"/>
  </si>
  <si>
    <r>
      <rPr>
        <sz val="11"/>
        <rFont val="游明朝"/>
        <family val="1"/>
        <charset val="128"/>
      </rPr>
      <t>採油作物（ヒマワリからカラシまで）</t>
    </r>
    <rPh sb="0" eb="1">
      <t>サイ</t>
    </rPh>
    <rPh sb="1" eb="2">
      <t>ユ</t>
    </rPh>
    <rPh sb="2" eb="4">
      <t>サクモツ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</si>
  <si>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1,000</t>
    </r>
    <r>
      <rPr>
        <sz val="11"/>
        <rFont val="游明朝"/>
        <family val="1"/>
        <charset val="128"/>
      </rPr>
      <t>ヘクタール）</t>
    </r>
    <phoneticPr fontId="1"/>
  </si>
  <si>
    <r>
      <rPr>
        <sz val="11"/>
        <rFont val="游明朝"/>
        <family val="1"/>
        <charset val="128"/>
      </rPr>
      <t>全播種面積</t>
    </r>
    <rPh sb="0" eb="1">
      <t>ゼン</t>
    </rPh>
    <rPh sb="1" eb="3">
      <t>ハシュ</t>
    </rPh>
    <rPh sb="3" eb="5">
      <t>メンセキ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</si>
  <si>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</si>
  <si>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秋蒔き穀物（</t>
    </r>
    <r>
      <rPr>
        <sz val="11"/>
        <rFont val="Times New Roman"/>
        <family val="1"/>
      </rPr>
      <t>*</t>
    </r>
    <r>
      <rPr>
        <sz val="11"/>
        <rFont val="游明朝"/>
        <family val="1"/>
        <charset val="128"/>
      </rPr>
      <t>）</t>
    </r>
    <rPh sb="0" eb="1">
      <t>アキ</t>
    </rPh>
    <rPh sb="1" eb="2">
      <t>マ</t>
    </rPh>
    <rPh sb="3" eb="5">
      <t>コクモツ</t>
    </rPh>
    <phoneticPr fontId="1"/>
  </si>
  <si>
    <r>
      <rPr>
        <sz val="11"/>
        <rFont val="游明朝"/>
        <family val="1"/>
        <charset val="128"/>
      </rPr>
      <t>春蒔き穀物</t>
    </r>
    <rPh sb="0" eb="1">
      <t>ハル</t>
    </rPh>
    <rPh sb="1" eb="2">
      <t>マ</t>
    </rPh>
    <rPh sb="3" eb="5">
      <t>コクモツ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</si>
  <si>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</si>
  <si>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</si>
  <si>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</si>
  <si>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</si>
  <si>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</si>
  <si>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）</t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</si>
  <si>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</si>
  <si>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</si>
  <si>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</si>
  <si>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6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</si>
  <si>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7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</si>
  <si>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8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</si>
  <si>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9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</si>
  <si>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9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</si>
  <si>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9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</si>
  <si>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9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</si>
  <si>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9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</si>
  <si>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工芸作物</t>
    </r>
    <rPh sb="0" eb="2">
      <t>コウゲイ</t>
    </rPh>
    <rPh sb="2" eb="4">
      <t>サクモツ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</si>
  <si>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</si>
  <si>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</si>
  <si>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</si>
  <si>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</si>
  <si>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</si>
  <si>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</si>
  <si>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</si>
  <si>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</si>
  <si>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</si>
  <si>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</si>
  <si>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ジャガイモ・野菜・ウリ</t>
    </r>
    <rPh sb="6" eb="8">
      <t>ヤサイ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</si>
  <si>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</si>
  <si>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</si>
  <si>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</si>
  <si>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</si>
  <si>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</si>
  <si>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</si>
  <si>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</si>
  <si>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6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</si>
  <si>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飼料用作物</t>
    </r>
    <rPh sb="0" eb="3">
      <t>シリョウヨウ</t>
    </rPh>
    <rPh sb="3" eb="5">
      <t>サクモツ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</si>
  <si>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</si>
  <si>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飼料用根菜・ウリ</t>
    </r>
    <rPh sb="0" eb="3">
      <t>シリョウヨウ</t>
    </rPh>
    <rPh sb="3" eb="5">
      <t>コンサイ</t>
    </rPh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</si>
  <si>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</si>
  <si>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</si>
  <si>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</si>
  <si>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3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</si>
  <si>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</si>
  <si>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</si>
  <si>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1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/>
    </r>
  </si>
  <si>
    <r>
      <rPr>
        <sz val="11"/>
        <rFont val="游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游明朝"/>
        <family val="1"/>
        <charset val="128"/>
      </rPr>
      <t>－</t>
    </r>
    <r>
      <rPr>
        <sz val="11"/>
        <rFont val="Times New Roman"/>
        <family val="1"/>
      </rPr>
      <t>2</t>
    </r>
    <r>
      <rPr>
        <sz val="11"/>
        <rFont val="游明朝"/>
        <family val="1"/>
        <charset val="128"/>
      </rPr>
      <t>）</t>
    </r>
    <phoneticPr fontId="1"/>
  </si>
  <si>
    <r>
      <rPr>
        <sz val="11"/>
        <rFont val="游明朝"/>
        <family val="1"/>
        <charset val="128"/>
      </rPr>
      <t>全穀物（ただし黄熟穀物トウモロコシを除く）</t>
    </r>
    <rPh sb="0" eb="1">
      <t>ゼン</t>
    </rPh>
    <rPh sb="1" eb="3">
      <t>コクモツ</t>
    </rPh>
    <rPh sb="7" eb="8">
      <t>コウ</t>
    </rPh>
    <rPh sb="8" eb="9">
      <t>ジュク</t>
    </rPh>
    <rPh sb="9" eb="11">
      <t>コクモツ</t>
    </rPh>
    <rPh sb="18" eb="19">
      <t>ノゾ</t>
    </rPh>
    <phoneticPr fontId="1"/>
  </si>
  <si>
    <r>
      <rPr>
        <sz val="11"/>
        <rFont val="游明朝"/>
        <family val="1"/>
        <charset val="128"/>
      </rPr>
      <t>小麦</t>
    </r>
    <rPh sb="0" eb="2">
      <t>コムギ</t>
    </rPh>
    <phoneticPr fontId="1"/>
  </si>
  <si>
    <r>
      <rPr>
        <sz val="11"/>
        <rFont val="游明朝"/>
        <family val="1"/>
        <charset val="128"/>
      </rPr>
      <t>秋蒔きライ麦（</t>
    </r>
    <r>
      <rPr>
        <sz val="11"/>
        <rFont val="Times New Roman"/>
        <family val="1"/>
      </rPr>
      <t>*</t>
    </r>
    <r>
      <rPr>
        <sz val="11"/>
        <rFont val="游明朝"/>
        <family val="1"/>
        <charset val="128"/>
      </rPr>
      <t>）</t>
    </r>
    <rPh sb="5" eb="6">
      <t>ムギ</t>
    </rPh>
    <phoneticPr fontId="1"/>
  </si>
  <si>
    <r>
      <rPr>
        <sz val="11"/>
        <rFont val="游明朝"/>
        <family val="1"/>
        <charset val="128"/>
      </rPr>
      <t>完熟穀物トウモロコシ</t>
    </r>
    <rPh sb="0" eb="2">
      <t>カンジュク</t>
    </rPh>
    <rPh sb="2" eb="4">
      <t>コクモツ</t>
    </rPh>
    <phoneticPr fontId="1"/>
  </si>
  <si>
    <r>
      <rPr>
        <sz val="11"/>
        <rFont val="游明朝"/>
        <family val="1"/>
        <charset val="128"/>
      </rPr>
      <t>大麦</t>
    </r>
    <rPh sb="0" eb="2">
      <t>オオムギ</t>
    </rPh>
    <phoneticPr fontId="1"/>
  </si>
  <si>
    <r>
      <rPr>
        <sz val="11"/>
        <rFont val="游明朝"/>
        <family val="1"/>
        <charset val="128"/>
      </rPr>
      <t>燕麦</t>
    </r>
    <rPh sb="0" eb="2">
      <t>エンバク</t>
    </rPh>
    <phoneticPr fontId="1"/>
  </si>
  <si>
    <r>
      <rPr>
        <sz val="11"/>
        <rFont val="游明朝"/>
        <family val="1"/>
        <charset val="128"/>
      </rPr>
      <t>キビ</t>
    </r>
    <phoneticPr fontId="1"/>
  </si>
  <si>
    <r>
      <rPr>
        <sz val="11"/>
        <rFont val="游明朝"/>
        <family val="1"/>
        <charset val="128"/>
      </rPr>
      <t>ソバ</t>
    </r>
    <phoneticPr fontId="1"/>
  </si>
  <si>
    <r>
      <rPr>
        <sz val="11"/>
        <rFont val="游明朝"/>
        <family val="1"/>
        <charset val="128"/>
      </rPr>
      <t>米</t>
    </r>
    <rPh sb="0" eb="1">
      <t>コメ</t>
    </rPh>
    <phoneticPr fontId="1"/>
  </si>
  <si>
    <r>
      <rPr>
        <sz val="11"/>
        <rFont val="游明朝"/>
        <family val="1"/>
        <charset val="128"/>
      </rPr>
      <t>サトウダイコン（工場用）</t>
    </r>
    <rPh sb="8" eb="11">
      <t>コウジョウヨウ</t>
    </rPh>
    <phoneticPr fontId="1"/>
  </si>
  <si>
    <r>
      <rPr>
        <sz val="11"/>
        <rFont val="游明朝"/>
        <family val="1"/>
        <charset val="128"/>
      </rPr>
      <t>麻繊維</t>
    </r>
    <rPh sb="0" eb="1">
      <t>アサ</t>
    </rPh>
    <rPh sb="1" eb="3">
      <t>センイ</t>
    </rPh>
    <phoneticPr fontId="1"/>
  </si>
  <si>
    <r>
      <rPr>
        <sz val="11"/>
        <rFont val="游明朝"/>
        <family val="1"/>
        <charset val="128"/>
      </rPr>
      <t>ジャガイモ</t>
    </r>
    <phoneticPr fontId="1"/>
  </si>
  <si>
    <r>
      <rPr>
        <sz val="11"/>
        <rFont val="游明朝"/>
        <family val="1"/>
        <charset val="128"/>
      </rPr>
      <t>野菜</t>
    </r>
    <rPh sb="0" eb="2">
      <t>ヤサイ</t>
    </rPh>
    <phoneticPr fontId="1"/>
  </si>
  <si>
    <r>
      <rPr>
        <sz val="11"/>
        <rFont val="游明朝"/>
        <family val="1"/>
        <charset val="128"/>
      </rPr>
      <t>サイロ･青草飼料用トウモロコシ（茎および肉穂）</t>
    </r>
    <rPh sb="4" eb="6">
      <t>アオクサ</t>
    </rPh>
    <rPh sb="6" eb="8">
      <t>シリョウ</t>
    </rPh>
    <rPh sb="8" eb="9">
      <t>ヨウ</t>
    </rPh>
    <rPh sb="16" eb="17">
      <t>クキ</t>
    </rPh>
    <rPh sb="20" eb="21">
      <t>ニク</t>
    </rPh>
    <rPh sb="21" eb="22">
      <t>ホ</t>
    </rPh>
    <phoneticPr fontId="1"/>
  </si>
  <si>
    <r>
      <rPr>
        <sz val="11"/>
        <rFont val="游明朝"/>
        <family val="1"/>
        <charset val="128"/>
      </rPr>
      <t>飼料用根菜（飼料用サトウダイコンを含む）</t>
    </r>
    <rPh sb="0" eb="3">
      <t>シリョウヨウ</t>
    </rPh>
    <rPh sb="3" eb="5">
      <t>コンサイ</t>
    </rPh>
    <rPh sb="6" eb="9">
      <t>シリョウヨウ</t>
    </rPh>
    <rPh sb="17" eb="18">
      <t>フク</t>
    </rPh>
    <phoneticPr fontId="1"/>
  </si>
  <si>
    <r>
      <rPr>
        <sz val="11"/>
        <rFont val="游明朝"/>
        <family val="1"/>
        <charset val="128"/>
      </rPr>
      <t>干草</t>
    </r>
    <rPh sb="0" eb="2">
      <t>ホシクサ</t>
    </rPh>
    <phoneticPr fontId="1"/>
  </si>
  <si>
    <r>
      <rPr>
        <sz val="11"/>
        <rFont val="游明朝"/>
        <family val="1"/>
        <charset val="128"/>
      </rPr>
      <t>果物･イチゴ類・ブドウ</t>
    </r>
    <rPh sb="0" eb="2">
      <t>クダモノ</t>
    </rPh>
    <rPh sb="6" eb="7">
      <t>ルイ</t>
    </rPh>
    <phoneticPr fontId="1"/>
  </si>
  <si>
    <r>
      <rPr>
        <sz val="11"/>
        <rFont val="游明朝"/>
        <family val="1"/>
        <charset val="128"/>
      </rPr>
      <t>茶葉</t>
    </r>
    <rPh sb="0" eb="2">
      <t>チャバ</t>
    </rPh>
    <phoneticPr fontId="1"/>
  </si>
  <si>
    <r>
      <rPr>
        <sz val="11"/>
        <rFont val="游明朝"/>
        <family val="1"/>
        <charset val="128"/>
      </rPr>
      <t>秋蒔き小麦（</t>
    </r>
    <r>
      <rPr>
        <sz val="11"/>
        <rFont val="Times New Roman"/>
        <family val="1"/>
      </rPr>
      <t>*</t>
    </r>
    <r>
      <rPr>
        <sz val="11"/>
        <rFont val="游明朝"/>
        <family val="1"/>
        <charset val="128"/>
      </rPr>
      <t>）</t>
    </r>
    <rPh sb="0" eb="1">
      <t>アキ</t>
    </rPh>
    <rPh sb="1" eb="2">
      <t>マ</t>
    </rPh>
    <rPh sb="3" eb="5">
      <t>コムギ</t>
    </rPh>
    <phoneticPr fontId="1"/>
  </si>
  <si>
    <r>
      <rPr>
        <sz val="11"/>
        <rFont val="游明朝"/>
        <family val="1"/>
        <charset val="128"/>
      </rPr>
      <t>春蒔き小麦</t>
    </r>
    <rPh sb="0" eb="1">
      <t>ハル</t>
    </rPh>
    <rPh sb="1" eb="2">
      <t>マ</t>
    </rPh>
    <rPh sb="3" eb="5">
      <t>コムギ</t>
    </rPh>
    <phoneticPr fontId="1"/>
  </si>
  <si>
    <r>
      <rPr>
        <sz val="11"/>
        <rFont val="游明朝"/>
        <family val="1"/>
        <charset val="128"/>
      </rPr>
      <t>秋蒔き大麦（</t>
    </r>
    <r>
      <rPr>
        <sz val="11"/>
        <rFont val="Times New Roman"/>
        <family val="1"/>
      </rPr>
      <t>*</t>
    </r>
    <r>
      <rPr>
        <sz val="11"/>
        <rFont val="游明朝"/>
        <family val="1"/>
        <charset val="128"/>
      </rPr>
      <t>）</t>
    </r>
    <rPh sb="0" eb="1">
      <t>アキ</t>
    </rPh>
    <rPh sb="1" eb="2">
      <t>マ</t>
    </rPh>
    <rPh sb="3" eb="5">
      <t>オオムギ</t>
    </rPh>
    <phoneticPr fontId="1"/>
  </si>
  <si>
    <r>
      <rPr>
        <sz val="11"/>
        <rFont val="游明朝"/>
        <family val="1"/>
        <charset val="128"/>
      </rPr>
      <t>春蒔き大麦</t>
    </r>
    <rPh sb="0" eb="1">
      <t>ハル</t>
    </rPh>
    <rPh sb="1" eb="2">
      <t>マ</t>
    </rPh>
    <rPh sb="3" eb="5">
      <t>オオムギ</t>
    </rPh>
    <phoneticPr fontId="1"/>
  </si>
  <si>
    <r>
      <rPr>
        <sz val="11"/>
        <rFont val="游明朝"/>
        <family val="1"/>
        <charset val="128"/>
      </rPr>
      <t>エンドウマメ</t>
    </r>
  </si>
  <si>
    <r>
      <rPr>
        <sz val="11"/>
        <rFont val="游明朝"/>
        <family val="1"/>
        <charset val="128"/>
      </rPr>
      <t>ソラマメ，ソラマメ類</t>
    </r>
    <rPh sb="9" eb="10">
      <t>ルイ</t>
    </rPh>
    <phoneticPr fontId="1"/>
  </si>
  <si>
    <r>
      <rPr>
        <sz val="11"/>
        <rFont val="游明朝"/>
        <family val="1"/>
        <charset val="128"/>
      </rPr>
      <t>飼料用豆類</t>
    </r>
    <rPh sb="0" eb="3">
      <t>シリョウヨウ</t>
    </rPh>
    <rPh sb="3" eb="5">
      <t>マメルイ</t>
    </rPh>
    <phoneticPr fontId="1"/>
  </si>
  <si>
    <r>
      <rPr>
        <sz val="11"/>
        <rFont val="游明朝"/>
        <family val="1"/>
        <charset val="128"/>
      </rPr>
      <t>ルピナス･ツノウマゴヤシ</t>
    </r>
  </si>
  <si>
    <r>
      <rPr>
        <sz val="11"/>
        <rFont val="游明朝"/>
        <family val="1"/>
        <charset val="128"/>
      </rPr>
      <t>ヒマワリ</t>
    </r>
  </si>
  <si>
    <r>
      <rPr>
        <sz val="11"/>
        <rFont val="游明朝"/>
        <family val="1"/>
        <charset val="128"/>
      </rPr>
      <t>巻き毛亜麻</t>
    </r>
    <rPh sb="0" eb="1">
      <t>マ</t>
    </rPh>
    <rPh sb="2" eb="3">
      <t>ゲ</t>
    </rPh>
    <rPh sb="3" eb="5">
      <t>アマ</t>
    </rPh>
    <phoneticPr fontId="1"/>
  </si>
  <si>
    <r>
      <rPr>
        <sz val="11"/>
        <rFont val="游明朝"/>
        <family val="1"/>
        <charset val="128"/>
      </rPr>
      <t>大豆</t>
    </r>
    <rPh sb="0" eb="2">
      <t>ダイズ</t>
    </rPh>
    <phoneticPr fontId="1"/>
  </si>
  <si>
    <r>
      <rPr>
        <sz val="11"/>
        <rFont val="游明朝"/>
        <family val="1"/>
        <charset val="128"/>
      </rPr>
      <t>からし</t>
    </r>
  </si>
  <si>
    <r>
      <rPr>
        <sz val="11"/>
        <rFont val="游明朝"/>
        <family val="1"/>
        <charset val="128"/>
      </rPr>
      <t>菜種</t>
    </r>
    <rPh sb="0" eb="2">
      <t>ナタネ</t>
    </rPh>
    <phoneticPr fontId="1"/>
  </si>
  <si>
    <r>
      <rPr>
        <sz val="11"/>
        <rFont val="游明朝"/>
        <family val="1"/>
        <charset val="128"/>
      </rPr>
      <t>中央ロシア麻繊維</t>
    </r>
    <phoneticPr fontId="1"/>
  </si>
  <si>
    <r>
      <rPr>
        <sz val="11"/>
        <rFont val="游明朝"/>
        <family val="1"/>
        <charset val="128"/>
      </rPr>
      <t>キャベツ</t>
    </r>
  </si>
  <si>
    <r>
      <rPr>
        <sz val="11"/>
        <rFont val="游明朝"/>
        <family val="1"/>
        <charset val="128"/>
      </rPr>
      <t>キュウリ</t>
    </r>
  </si>
  <si>
    <r>
      <rPr>
        <sz val="11"/>
        <rFont val="游明朝"/>
        <family val="1"/>
        <charset val="128"/>
      </rPr>
      <t>トマト</t>
    </r>
  </si>
  <si>
    <r>
      <rPr>
        <sz val="11"/>
        <rFont val="游明朝"/>
        <family val="1"/>
        <charset val="128"/>
      </rPr>
      <t>ニンジン</t>
    </r>
    <phoneticPr fontId="1"/>
  </si>
  <si>
    <r>
      <rPr>
        <sz val="11"/>
        <rFont val="游明朝"/>
        <family val="1"/>
        <charset val="128"/>
      </rPr>
      <t>食用ビート</t>
    </r>
  </si>
  <si>
    <r>
      <rPr>
        <sz val="11"/>
        <rFont val="游明朝"/>
        <family val="1"/>
        <charset val="128"/>
      </rPr>
      <t>タマネギ</t>
    </r>
  </si>
  <si>
    <r>
      <rPr>
        <sz val="11"/>
        <rFont val="游明朝"/>
        <family val="1"/>
        <charset val="128"/>
      </rPr>
      <t>一年生植物</t>
    </r>
    <rPh sb="0" eb="1">
      <t>イチ</t>
    </rPh>
    <rPh sb="1" eb="3">
      <t>ネンセイ</t>
    </rPh>
    <rPh sb="3" eb="5">
      <t>ショクブツ</t>
    </rPh>
    <phoneticPr fontId="1"/>
  </si>
  <si>
    <r>
      <rPr>
        <sz val="11"/>
        <rFont val="游明朝"/>
        <family val="1"/>
        <charset val="128"/>
      </rPr>
      <t>多年生植物</t>
    </r>
    <rPh sb="0" eb="3">
      <t>タネンセイ</t>
    </rPh>
    <rPh sb="3" eb="5">
      <t>ショクブツ</t>
    </rPh>
    <phoneticPr fontId="1"/>
  </si>
  <si>
    <r>
      <rPr>
        <sz val="11"/>
        <rFont val="游明朝"/>
        <family val="1"/>
        <charset val="128"/>
      </rPr>
      <t>果物･イチゴ類</t>
    </r>
  </si>
  <si>
    <r>
      <rPr>
        <sz val="11"/>
        <rFont val="游明朝"/>
        <family val="1"/>
        <charset val="128"/>
      </rPr>
      <t>ブドウ</t>
    </r>
  </si>
  <si>
    <r>
      <rPr>
        <sz val="11"/>
        <rFont val="游明朝"/>
        <family val="1"/>
        <charset val="128"/>
      </rPr>
      <t>（注）</t>
    </r>
    <r>
      <rPr>
        <sz val="11"/>
        <color theme="1"/>
        <rFont val="Times New Roman"/>
        <family val="1"/>
      </rPr>
      <t/>
    </r>
    <rPh sb="1" eb="2">
      <t>チュウ</t>
    </rPh>
    <phoneticPr fontId="1"/>
  </si>
  <si>
    <r>
      <t>2000</t>
    </r>
    <r>
      <rPr>
        <sz val="11"/>
        <rFont val="游明朝"/>
        <family val="1"/>
        <charset val="128"/>
      </rPr>
      <t>年以降の値は，すべて『ロシア統計年鑑』</t>
    </r>
    <r>
      <rPr>
        <sz val="11"/>
        <rFont val="Times New Roman"/>
        <family val="1"/>
      </rPr>
      <t>2009</t>
    </r>
    <r>
      <rPr>
        <sz val="11"/>
        <rFont val="游明朝"/>
        <family val="1"/>
        <charset val="128"/>
      </rPr>
      <t>年版以降に公表された修正シリーズ（</t>
    </r>
    <r>
      <rPr>
        <sz val="11"/>
        <rFont val="Times New Roman"/>
        <family val="1"/>
      </rPr>
      <t>2006</t>
    </r>
    <r>
      <rPr>
        <sz val="11"/>
        <rFont val="游明朝"/>
        <family val="1"/>
        <charset val="128"/>
      </rPr>
      <t>年農業センサスの結果を考慮した系列）による．</t>
    </r>
    <rPh sb="4" eb="7">
      <t>ネンイコウ</t>
    </rPh>
    <rPh sb="8" eb="9">
      <t>アタイ</t>
    </rPh>
    <rPh sb="18" eb="20">
      <t>トウケイ</t>
    </rPh>
    <rPh sb="20" eb="22">
      <t>ネンカン</t>
    </rPh>
    <rPh sb="27" eb="31">
      <t>ネンバンイコウ</t>
    </rPh>
    <rPh sb="32" eb="34">
      <t>コウヒョウ</t>
    </rPh>
    <rPh sb="37" eb="39">
      <t>シュウセイ</t>
    </rPh>
    <rPh sb="48" eb="49">
      <t>ネン</t>
    </rPh>
    <rPh sb="49" eb="51">
      <t>ノウギョウ</t>
    </rPh>
    <rPh sb="56" eb="58">
      <t>ケッカ</t>
    </rPh>
    <rPh sb="59" eb="61">
      <t>コウリョ</t>
    </rPh>
    <rPh sb="63" eb="65">
      <t>ケイレツ</t>
    </rPh>
    <phoneticPr fontId="1"/>
  </si>
  <si>
    <r>
      <rPr>
        <sz val="11"/>
        <rFont val="游明朝"/>
        <family val="1"/>
        <charset val="128"/>
      </rPr>
      <t>（出所）</t>
    </r>
    <rPh sb="1" eb="3">
      <t>シュッショ</t>
    </rPh>
    <phoneticPr fontId="1"/>
  </si>
  <si>
    <r>
      <rPr>
        <sz val="11"/>
        <color theme="1"/>
        <rFont val="游明朝"/>
        <family val="1"/>
        <charset val="128"/>
      </rPr>
      <t>（ルーブル／トン）</t>
    </r>
    <phoneticPr fontId="4"/>
  </si>
  <si>
    <r>
      <rPr>
        <sz val="11"/>
        <color theme="1"/>
        <rFont val="游明朝"/>
        <family val="1"/>
        <charset val="128"/>
      </rPr>
      <t>（出所）</t>
    </r>
    <rPh sb="1" eb="3">
      <t>シュッショ</t>
    </rPh>
    <phoneticPr fontId="4"/>
  </si>
  <si>
    <r>
      <t xml:space="preserve">Savitskii </t>
    </r>
    <r>
      <rPr>
        <i/>
        <sz val="11"/>
        <color theme="1"/>
        <rFont val="Times New Roman"/>
        <family val="1"/>
      </rPr>
      <t>et al</t>
    </r>
    <r>
      <rPr>
        <sz val="11"/>
        <color theme="1"/>
        <rFont val="Times New Roman"/>
        <family val="1"/>
      </rPr>
      <t>. [1974]</t>
    </r>
    <r>
      <rPr>
        <sz val="11"/>
        <color theme="1"/>
        <rFont val="游明朝"/>
        <family val="1"/>
        <charset val="128"/>
      </rPr>
      <t>（</t>
    </r>
    <r>
      <rPr>
        <sz val="11"/>
        <color theme="1"/>
        <rFont val="Times New Roman"/>
        <family val="1"/>
      </rPr>
      <t>pp. 462-464</t>
    </r>
    <r>
      <rPr>
        <sz val="11"/>
        <color theme="1"/>
        <rFont val="游明朝"/>
        <family val="1"/>
        <charset val="128"/>
      </rPr>
      <t>）</t>
    </r>
    <r>
      <rPr>
        <sz val="11"/>
        <color theme="1"/>
        <rFont val="Times New Roman"/>
        <family val="1"/>
      </rPr>
      <t>.</t>
    </r>
    <phoneticPr fontId="4"/>
  </si>
  <si>
    <t xml:space="preserve"> I сорт</t>
    <phoneticPr fontId="4"/>
  </si>
  <si>
    <t xml:space="preserve"> II сорт</t>
    <phoneticPr fontId="4"/>
  </si>
  <si>
    <t xml:space="preserve"> III сорт</t>
    <phoneticPr fontId="4"/>
  </si>
  <si>
    <t xml:space="preserve"> IV сорт</t>
    <phoneticPr fontId="4"/>
  </si>
  <si>
    <t>干し草</t>
    <rPh sb="0" eb="1">
      <t>ホ</t>
    </rPh>
    <rPh sb="2" eb="3">
      <t>クサ</t>
    </rPh>
    <phoneticPr fontId="3"/>
  </si>
  <si>
    <t>еяных трав одинолетних</t>
    <phoneticPr fontId="4"/>
  </si>
  <si>
    <t>сеяных трав многолетних</t>
    <phoneticPr fontId="4"/>
  </si>
  <si>
    <t>естественных сенокосов</t>
    <phoneticPr fontId="4"/>
  </si>
  <si>
    <r>
      <t>CD</t>
    </r>
    <r>
      <rPr>
        <sz val="16"/>
        <rFont val="游明朝"/>
        <family val="1"/>
        <charset val="128"/>
      </rPr>
      <t>統計表</t>
    </r>
    <r>
      <rPr>
        <sz val="16"/>
        <rFont val="Times New Roman"/>
        <family val="1"/>
      </rPr>
      <t>4.3.2</t>
    </r>
    <r>
      <rPr>
        <sz val="16"/>
        <rFont val="游明朝"/>
        <family val="1"/>
        <charset val="128"/>
      </rPr>
      <t>　播種面積，</t>
    </r>
    <r>
      <rPr>
        <sz val="16"/>
        <rFont val="Times New Roman"/>
        <family val="1"/>
      </rPr>
      <t>1913</t>
    </r>
    <r>
      <rPr>
        <sz val="16"/>
        <rFont val="游明朝"/>
        <family val="1"/>
        <charset val="128"/>
      </rPr>
      <t>～</t>
    </r>
    <r>
      <rPr>
        <sz val="16"/>
        <rFont val="Times New Roman"/>
        <family val="1"/>
      </rPr>
      <t>2011</t>
    </r>
    <r>
      <rPr>
        <sz val="16"/>
        <rFont val="游明朝"/>
        <family val="1"/>
        <charset val="128"/>
      </rPr>
      <t>年</t>
    </r>
    <rPh sb="2" eb="4">
      <t>トウケイ</t>
    </rPh>
    <phoneticPr fontId="1"/>
  </si>
  <si>
    <r>
      <t>CD</t>
    </r>
    <r>
      <rPr>
        <sz val="14"/>
        <color theme="1"/>
        <rFont val="游明朝"/>
        <family val="1"/>
        <charset val="128"/>
      </rPr>
      <t>統計表</t>
    </r>
    <r>
      <rPr>
        <sz val="14"/>
        <color theme="1"/>
        <rFont val="Times New Roman"/>
        <family val="1"/>
      </rPr>
      <t>4.3.1</t>
    </r>
    <r>
      <rPr>
        <sz val="14"/>
        <color theme="1"/>
        <rFont val="游明朝"/>
        <family val="1"/>
        <charset val="128"/>
      </rPr>
      <t>　農作物総収穫，</t>
    </r>
    <r>
      <rPr>
        <sz val="14"/>
        <color theme="1"/>
        <rFont val="Times New Roman"/>
        <family val="1"/>
      </rPr>
      <t>1913</t>
    </r>
    <r>
      <rPr>
        <sz val="14"/>
        <color theme="1"/>
        <rFont val="游明朝"/>
        <family val="1"/>
        <charset val="128"/>
      </rPr>
      <t>～</t>
    </r>
    <r>
      <rPr>
        <sz val="14"/>
        <color theme="1"/>
        <rFont val="Times New Roman"/>
        <family val="1"/>
      </rPr>
      <t>2010</t>
    </r>
    <r>
      <rPr>
        <sz val="14"/>
        <color theme="1"/>
        <rFont val="游明朝"/>
        <family val="1"/>
        <charset val="128"/>
      </rPr>
      <t>年</t>
    </r>
    <rPh sb="2" eb="4">
      <t>トウケイ</t>
    </rPh>
    <phoneticPr fontId="1"/>
  </si>
  <si>
    <t>CD Table 4.1  Yield Quantity of Agricultural Products, 1800-1913</t>
    <phoneticPr fontId="1"/>
  </si>
  <si>
    <t>CD Table 4.3.2  Area Sown to Agricultural Products, 1913-2011</t>
    <phoneticPr fontId="1"/>
  </si>
  <si>
    <r>
      <t>CD</t>
    </r>
    <r>
      <rPr>
        <sz val="16"/>
        <color theme="1"/>
        <rFont val="游明朝"/>
        <family val="1"/>
        <charset val="128"/>
      </rPr>
      <t>統計表</t>
    </r>
    <r>
      <rPr>
        <sz val="16"/>
        <color theme="1"/>
        <rFont val="Times New Roman"/>
        <family val="1"/>
      </rPr>
      <t>4.3.3</t>
    </r>
    <r>
      <rPr>
        <sz val="16"/>
        <color theme="1"/>
        <rFont val="游明朝"/>
        <family val="1"/>
        <charset val="128"/>
      </rPr>
      <t>　ソ連農産物国家買付価格，</t>
    </r>
    <r>
      <rPr>
        <sz val="16"/>
        <color theme="1"/>
        <rFont val="Times New Roman"/>
        <family val="1"/>
      </rPr>
      <t>1965</t>
    </r>
    <r>
      <rPr>
        <sz val="16"/>
        <color theme="1"/>
        <rFont val="游明朝"/>
        <family val="1"/>
        <charset val="128"/>
      </rPr>
      <t>年</t>
    </r>
    <rPh sb="2" eb="4">
      <t>トウケイ</t>
    </rPh>
    <phoneticPr fontId="4"/>
  </si>
  <si>
    <t>CD Table 4.3.3  Soviet State Purchase Prices of Agricultural Products, 1965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</si>
</sst>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;_ࣿ"/>
    <numFmt numFmtId="178" formatCode="0;_ㇿ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  <font>
      <sz val="11"/>
      <color rgb="FF0070C0"/>
      <name val="Times New Roman"/>
      <family val="1"/>
    </font>
    <font>
      <u/>
      <sz val="11"/>
      <color rgb="FFFF0000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游明朝"/>
      <family val="1"/>
      <charset val="128"/>
    </font>
    <font>
      <sz val="16"/>
      <color theme="1"/>
      <name val="Times New Roman"/>
      <family val="1"/>
    </font>
    <font>
      <sz val="16"/>
      <color theme="1"/>
      <name val="游明朝"/>
      <family val="1"/>
      <charset val="128"/>
    </font>
    <font>
      <sz val="16"/>
      <name val="Times New Roman"/>
      <family val="1"/>
    </font>
    <font>
      <sz val="16"/>
      <name val="游明朝"/>
      <family val="1"/>
      <charset val="128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" fontId="5" fillId="0" borderId="0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2" fontId="6" fillId="0" borderId="0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>
      <alignment vertic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center" indent="2"/>
    </xf>
    <xf numFmtId="0" fontId="6" fillId="0" borderId="6" xfId="0" applyFont="1" applyFill="1" applyBorder="1" applyAlignment="1">
      <alignment horizontal="left" vertical="center" indent="2"/>
    </xf>
    <xf numFmtId="0" fontId="6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38" fontId="6" fillId="0" borderId="7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1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1" xfId="1" applyFont="1" applyFill="1" applyBorder="1">
      <alignment vertical="center"/>
    </xf>
    <xf numFmtId="38" fontId="6" fillId="0" borderId="21" xfId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10" fillId="0" borderId="0" xfId="1" applyFont="1" applyFill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17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9" fillId="0" borderId="3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10" fillId="0" borderId="3" xfId="1" applyFont="1" applyFill="1" applyBorder="1">
      <alignment vertical="center"/>
    </xf>
    <xf numFmtId="38" fontId="6" fillId="0" borderId="23" xfId="1" applyFont="1" applyFill="1" applyBorder="1">
      <alignment vertical="center"/>
    </xf>
    <xf numFmtId="49" fontId="6" fillId="0" borderId="26" xfId="0" applyNumberFormat="1" applyFont="1" applyFill="1" applyBorder="1" applyAlignment="1">
      <alignment horizontal="center" vertical="top"/>
    </xf>
    <xf numFmtId="49" fontId="6" fillId="0" borderId="28" xfId="0" applyNumberFormat="1" applyFont="1" applyFill="1" applyBorder="1" applyAlignment="1">
      <alignment horizontal="center" vertical="top"/>
    </xf>
    <xf numFmtId="49" fontId="6" fillId="0" borderId="27" xfId="0" applyNumberFormat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7" xfId="0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0" fontId="5" fillId="0" borderId="21" xfId="0" applyNumberFormat="1" applyFont="1" applyFill="1" applyBorder="1">
      <alignment vertical="center"/>
    </xf>
    <xf numFmtId="0" fontId="5" fillId="0" borderId="17" xfId="0" applyFont="1" applyFill="1" applyBorder="1" applyAlignment="1">
      <alignment horizontal="center" vertical="top" wrapText="1"/>
    </xf>
    <xf numFmtId="176" fontId="5" fillId="0" borderId="17" xfId="0" applyNumberFormat="1" applyFont="1" applyFill="1" applyBorder="1">
      <alignment vertical="center"/>
    </xf>
    <xf numFmtId="0" fontId="5" fillId="0" borderId="17" xfId="0" applyNumberFormat="1" applyFont="1" applyFill="1" applyBorder="1">
      <alignment vertical="center"/>
    </xf>
    <xf numFmtId="1" fontId="5" fillId="0" borderId="21" xfId="0" applyNumberFormat="1" applyFont="1" applyFill="1" applyBorder="1">
      <alignment vertical="center"/>
    </xf>
    <xf numFmtId="1" fontId="5" fillId="0" borderId="17" xfId="0" applyNumberFormat="1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16" fillId="0" borderId="0" xfId="0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8" fontId="5" fillId="0" borderId="2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20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1" fontId="5" fillId="0" borderId="3" xfId="0" applyNumberFormat="1" applyFont="1" applyFill="1" applyBorder="1">
      <alignment vertical="center"/>
    </xf>
    <xf numFmtId="1" fontId="5" fillId="0" borderId="18" xfId="0" applyNumberFormat="1" applyFont="1" applyFill="1" applyBorder="1">
      <alignment vertical="center"/>
    </xf>
    <xf numFmtId="0" fontId="5" fillId="0" borderId="23" xfId="0" applyNumberFormat="1" applyFont="1" applyFill="1" applyBorder="1">
      <alignment vertical="center"/>
    </xf>
    <xf numFmtId="0" fontId="5" fillId="0" borderId="18" xfId="0" applyNumberFormat="1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49" fontId="6" fillId="0" borderId="4" xfId="0" applyNumberFormat="1" applyFont="1" applyFill="1" applyBorder="1" applyAlignment="1">
      <alignment vertical="top"/>
    </xf>
    <xf numFmtId="49" fontId="6" fillId="0" borderId="5" xfId="0" applyNumberFormat="1" applyFont="1" applyFill="1" applyBorder="1" applyAlignment="1">
      <alignment vertical="top"/>
    </xf>
    <xf numFmtId="49" fontId="6" fillId="0" borderId="27" xfId="0" applyNumberFormat="1" applyFont="1" applyFill="1" applyBorder="1" applyAlignment="1">
      <alignment horizontal="center" vertical="top"/>
    </xf>
    <xf numFmtId="49" fontId="6" fillId="0" borderId="26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3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A5" sqref="A5"/>
    </sheetView>
  </sheetViews>
  <sheetFormatPr defaultColWidth="9" defaultRowHeight="13.8" x14ac:dyDescent="0.2"/>
  <cols>
    <col min="1" max="1" width="14.6640625" style="3" customWidth="1"/>
    <col min="2" max="78" width="21.21875" style="3" customWidth="1"/>
    <col min="79" max="16384" width="9" style="3"/>
  </cols>
  <sheetData>
    <row r="1" spans="1:84" ht="22.2" x14ac:dyDescent="0.2">
      <c r="A1" s="118" t="s">
        <v>492</v>
      </c>
    </row>
    <row r="2" spans="1:84" ht="18" x14ac:dyDescent="0.2">
      <c r="A2" s="118" t="s">
        <v>493</v>
      </c>
    </row>
    <row r="4" spans="1:84" ht="18" x14ac:dyDescent="0.2">
      <c r="A4" s="3" t="s">
        <v>347</v>
      </c>
    </row>
    <row r="5" spans="1:84" ht="14.4" thickBot="1" x14ac:dyDescent="0.25"/>
    <row r="6" spans="1:84" s="19" customFormat="1" ht="18" x14ac:dyDescent="0.2">
      <c r="A6" s="119"/>
      <c r="B6" s="131" t="s">
        <v>278</v>
      </c>
      <c r="C6" s="132"/>
      <c r="D6" s="122" t="s">
        <v>348</v>
      </c>
      <c r="E6" s="122"/>
      <c r="F6" s="122" t="s">
        <v>349</v>
      </c>
      <c r="G6" s="122"/>
      <c r="H6" s="122" t="s">
        <v>350</v>
      </c>
      <c r="I6" s="132"/>
      <c r="J6" s="62" t="s">
        <v>351</v>
      </c>
      <c r="K6" s="122" t="s">
        <v>352</v>
      </c>
      <c r="L6" s="132"/>
      <c r="M6" s="122" t="s">
        <v>279</v>
      </c>
      <c r="N6" s="122"/>
      <c r="O6" s="121" t="s">
        <v>280</v>
      </c>
      <c r="P6" s="122"/>
      <c r="Q6" s="122" t="s">
        <v>353</v>
      </c>
      <c r="R6" s="122"/>
      <c r="S6" s="122" t="s">
        <v>354</v>
      </c>
      <c r="T6" s="122"/>
      <c r="U6" s="121" t="s">
        <v>355</v>
      </c>
      <c r="V6" s="122"/>
      <c r="W6" s="121" t="s">
        <v>356</v>
      </c>
      <c r="X6" s="132"/>
      <c r="Y6" s="122" t="s">
        <v>342</v>
      </c>
      <c r="Z6" s="122"/>
      <c r="AA6" s="121" t="s">
        <v>357</v>
      </c>
      <c r="AB6" s="132"/>
      <c r="AC6" s="122" t="s">
        <v>358</v>
      </c>
      <c r="AD6" s="122"/>
      <c r="AE6" s="122" t="s">
        <v>359</v>
      </c>
      <c r="AF6" s="122"/>
      <c r="AG6" s="62" t="s">
        <v>281</v>
      </c>
      <c r="AH6" s="62" t="s">
        <v>360</v>
      </c>
      <c r="AI6" s="62" t="s">
        <v>282</v>
      </c>
      <c r="AJ6" s="63" t="s">
        <v>361</v>
      </c>
      <c r="AK6" s="63" t="s">
        <v>283</v>
      </c>
      <c r="AL6" s="63" t="s">
        <v>284</v>
      </c>
      <c r="AM6" s="63" t="s">
        <v>285</v>
      </c>
      <c r="AN6" s="63" t="s">
        <v>362</v>
      </c>
      <c r="AO6" s="62" t="s">
        <v>286</v>
      </c>
      <c r="AP6" s="62" t="s">
        <v>287</v>
      </c>
      <c r="AQ6" s="62" t="s">
        <v>288</v>
      </c>
      <c r="AR6" s="62" t="s">
        <v>289</v>
      </c>
      <c r="AS6" s="62" t="s">
        <v>290</v>
      </c>
      <c r="AT6" s="62" t="s">
        <v>291</v>
      </c>
      <c r="AU6" s="62" t="s">
        <v>292</v>
      </c>
      <c r="AV6" s="64" t="s">
        <v>293</v>
      </c>
      <c r="AW6" s="62" t="s">
        <v>343</v>
      </c>
      <c r="AX6" s="64" t="s">
        <v>344</v>
      </c>
      <c r="AY6" s="62" t="s">
        <v>345</v>
      </c>
      <c r="AZ6" s="121" t="s">
        <v>346</v>
      </c>
      <c r="BA6" s="122"/>
      <c r="BB6" s="122"/>
      <c r="BC6" s="122" t="s">
        <v>294</v>
      </c>
      <c r="BD6" s="122"/>
      <c r="BE6" s="122"/>
      <c r="BF6" s="122" t="s">
        <v>295</v>
      </c>
      <c r="BG6" s="122"/>
      <c r="BH6" s="122"/>
      <c r="BI6" s="122" t="s">
        <v>296</v>
      </c>
      <c r="BJ6" s="122"/>
      <c r="BK6" s="122"/>
      <c r="BL6" s="121" t="s">
        <v>363</v>
      </c>
      <c r="BM6" s="122"/>
      <c r="BN6" s="122" t="s">
        <v>364</v>
      </c>
      <c r="BO6" s="122"/>
      <c r="BP6" s="122" t="s">
        <v>297</v>
      </c>
      <c r="BQ6" s="122"/>
      <c r="BR6" s="64" t="s">
        <v>365</v>
      </c>
    </row>
    <row r="7" spans="1:84" s="17" customFormat="1" ht="36" x14ac:dyDescent="0.2">
      <c r="A7" s="120"/>
      <c r="B7" s="130" t="s">
        <v>298</v>
      </c>
      <c r="C7" s="126" t="s">
        <v>299</v>
      </c>
      <c r="D7" s="124" t="s">
        <v>300</v>
      </c>
      <c r="E7" s="125" t="s">
        <v>299</v>
      </c>
      <c r="F7" s="2"/>
      <c r="G7" s="5"/>
      <c r="H7" s="2"/>
      <c r="I7" s="27"/>
      <c r="J7" s="124" t="s">
        <v>301</v>
      </c>
      <c r="K7" s="2"/>
      <c r="L7" s="27"/>
      <c r="M7" s="124" t="s">
        <v>302</v>
      </c>
      <c r="N7" s="125" t="s">
        <v>299</v>
      </c>
      <c r="O7" s="123" t="s">
        <v>303</v>
      </c>
      <c r="P7" s="125" t="s">
        <v>299</v>
      </c>
      <c r="Q7" s="2"/>
      <c r="R7" s="5"/>
      <c r="S7" s="2"/>
      <c r="T7" s="5"/>
      <c r="U7" s="123" t="s">
        <v>304</v>
      </c>
      <c r="V7" s="125" t="s">
        <v>299</v>
      </c>
      <c r="W7" s="123" t="s">
        <v>305</v>
      </c>
      <c r="X7" s="126" t="s">
        <v>299</v>
      </c>
      <c r="Y7" s="124" t="s">
        <v>366</v>
      </c>
      <c r="Z7" s="125" t="s">
        <v>299</v>
      </c>
      <c r="AA7" s="123" t="s">
        <v>306</v>
      </c>
      <c r="AB7" s="126" t="s">
        <v>299</v>
      </c>
      <c r="AC7" s="129" t="s">
        <v>367</v>
      </c>
      <c r="AD7" s="125" t="s">
        <v>299</v>
      </c>
      <c r="AE7" s="2"/>
      <c r="AF7" s="5"/>
      <c r="AG7" s="2"/>
      <c r="AH7" s="2"/>
      <c r="AI7" s="2"/>
      <c r="AJ7" s="128" t="s">
        <v>307</v>
      </c>
      <c r="AK7" s="127" t="s">
        <v>368</v>
      </c>
      <c r="AL7" s="127" t="s">
        <v>308</v>
      </c>
      <c r="AM7" s="127" t="s">
        <v>309</v>
      </c>
      <c r="AN7" s="127" t="s">
        <v>369</v>
      </c>
      <c r="AO7" s="124" t="s">
        <v>310</v>
      </c>
      <c r="AP7" s="2"/>
      <c r="AQ7" s="2"/>
      <c r="AR7" s="2"/>
      <c r="AS7" s="2"/>
      <c r="AT7" s="2"/>
      <c r="AU7" s="2"/>
      <c r="AV7" s="123" t="s">
        <v>311</v>
      </c>
      <c r="AW7" s="2"/>
      <c r="AX7" s="123" t="s">
        <v>312</v>
      </c>
      <c r="AY7" s="2"/>
      <c r="AZ7" s="123" t="s">
        <v>313</v>
      </c>
      <c r="BA7" s="124" t="s">
        <v>314</v>
      </c>
      <c r="BB7" s="125" t="s">
        <v>315</v>
      </c>
      <c r="BC7" s="4"/>
      <c r="BD7" s="4"/>
      <c r="BE7" s="16"/>
      <c r="BF7" s="4"/>
      <c r="BG7" s="4"/>
      <c r="BH7" s="16"/>
      <c r="BI7" s="4"/>
      <c r="BJ7" s="4"/>
      <c r="BK7" s="16"/>
      <c r="BL7" s="36" t="s">
        <v>323</v>
      </c>
      <c r="BM7" s="124" t="s">
        <v>275</v>
      </c>
      <c r="BN7" s="37"/>
      <c r="BO7" s="4"/>
      <c r="BP7" s="4"/>
      <c r="BQ7" s="4"/>
      <c r="BR7" s="123" t="s">
        <v>325</v>
      </c>
      <c r="BS7" s="2"/>
      <c r="BT7" s="2"/>
      <c r="BU7" s="2"/>
      <c r="BV7" s="2"/>
      <c r="BX7" s="2"/>
      <c r="BY7" s="2"/>
      <c r="BZ7" s="2"/>
      <c r="CA7" s="2"/>
      <c r="CB7" s="2"/>
      <c r="CC7" s="2"/>
    </row>
    <row r="8" spans="1:84" s="17" customFormat="1" ht="36" x14ac:dyDescent="0.2">
      <c r="A8" s="120"/>
      <c r="B8" s="130"/>
      <c r="C8" s="126"/>
      <c r="D8" s="124"/>
      <c r="E8" s="125"/>
      <c r="F8" s="28" t="s">
        <v>326</v>
      </c>
      <c r="G8" s="29" t="s">
        <v>299</v>
      </c>
      <c r="H8" s="30" t="s">
        <v>327</v>
      </c>
      <c r="I8" s="31" t="s">
        <v>299</v>
      </c>
      <c r="J8" s="124"/>
      <c r="K8" s="28" t="s">
        <v>328</v>
      </c>
      <c r="L8" s="31" t="s">
        <v>299</v>
      </c>
      <c r="M8" s="124"/>
      <c r="N8" s="125"/>
      <c r="O8" s="123"/>
      <c r="P8" s="125"/>
      <c r="Q8" s="28" t="s">
        <v>329</v>
      </c>
      <c r="R8" s="29" t="s">
        <v>299</v>
      </c>
      <c r="S8" s="30" t="s">
        <v>370</v>
      </c>
      <c r="T8" s="29" t="s">
        <v>299</v>
      </c>
      <c r="U8" s="123"/>
      <c r="V8" s="125"/>
      <c r="W8" s="123"/>
      <c r="X8" s="126"/>
      <c r="Y8" s="124"/>
      <c r="Z8" s="125"/>
      <c r="AA8" s="123"/>
      <c r="AB8" s="126"/>
      <c r="AC8" s="129"/>
      <c r="AD8" s="125"/>
      <c r="AE8" s="28" t="s">
        <v>330</v>
      </c>
      <c r="AF8" s="29" t="s">
        <v>331</v>
      </c>
      <c r="AG8" s="30" t="s">
        <v>332</v>
      </c>
      <c r="AH8" s="30" t="s">
        <v>333</v>
      </c>
      <c r="AI8" s="30" t="s">
        <v>334</v>
      </c>
      <c r="AJ8" s="128"/>
      <c r="AK8" s="127"/>
      <c r="AL8" s="127"/>
      <c r="AM8" s="127"/>
      <c r="AN8" s="127"/>
      <c r="AO8" s="124"/>
      <c r="AP8" s="28" t="s">
        <v>207</v>
      </c>
      <c r="AQ8" s="30" t="s">
        <v>208</v>
      </c>
      <c r="AR8" s="30" t="s">
        <v>209</v>
      </c>
      <c r="AS8" s="30" t="s">
        <v>212</v>
      </c>
      <c r="AT8" s="30" t="s">
        <v>335</v>
      </c>
      <c r="AU8" s="30" t="s">
        <v>210</v>
      </c>
      <c r="AV8" s="123"/>
      <c r="AW8" s="28" t="s">
        <v>336</v>
      </c>
      <c r="AX8" s="123"/>
      <c r="AY8" s="28" t="s">
        <v>337</v>
      </c>
      <c r="AZ8" s="123"/>
      <c r="BA8" s="124"/>
      <c r="BB8" s="125"/>
      <c r="BC8" s="28" t="s">
        <v>316</v>
      </c>
      <c r="BD8" s="30" t="s">
        <v>317</v>
      </c>
      <c r="BE8" s="29" t="s">
        <v>318</v>
      </c>
      <c r="BF8" s="30" t="s">
        <v>319</v>
      </c>
      <c r="BG8" s="30" t="s">
        <v>320</v>
      </c>
      <c r="BH8" s="29" t="s">
        <v>318</v>
      </c>
      <c r="BI8" s="30" t="s">
        <v>321</v>
      </c>
      <c r="BJ8" s="30" t="s">
        <v>322</v>
      </c>
      <c r="BK8" s="29" t="s">
        <v>318</v>
      </c>
      <c r="BL8" s="36"/>
      <c r="BM8" s="124"/>
      <c r="BN8" s="38" t="s">
        <v>324</v>
      </c>
      <c r="BO8" s="30" t="s">
        <v>276</v>
      </c>
      <c r="BP8" s="30" t="s">
        <v>224</v>
      </c>
      <c r="BQ8" s="30" t="s">
        <v>277</v>
      </c>
      <c r="BR8" s="123"/>
      <c r="BS8" s="2"/>
      <c r="BT8" s="2"/>
      <c r="BU8" s="2"/>
      <c r="BV8" s="2"/>
      <c r="BX8" s="2"/>
      <c r="BY8" s="2"/>
      <c r="BZ8" s="2"/>
      <c r="CA8" s="2"/>
      <c r="CB8" s="2"/>
      <c r="CC8" s="2"/>
    </row>
    <row r="9" spans="1:84" s="17" customFormat="1" ht="55.2" x14ac:dyDescent="0.2">
      <c r="A9" s="120"/>
      <c r="B9" s="25" t="s">
        <v>34</v>
      </c>
      <c r="C9" s="26" t="s">
        <v>35</v>
      </c>
      <c r="D9" s="20" t="s">
        <v>0</v>
      </c>
      <c r="E9" s="21" t="s">
        <v>35</v>
      </c>
      <c r="F9" s="32" t="s">
        <v>1</v>
      </c>
      <c r="G9" s="21" t="s">
        <v>35</v>
      </c>
      <c r="H9" s="20" t="s">
        <v>2</v>
      </c>
      <c r="I9" s="26" t="s">
        <v>35</v>
      </c>
      <c r="J9" s="20" t="s">
        <v>3</v>
      </c>
      <c r="K9" s="32" t="s">
        <v>4</v>
      </c>
      <c r="L9" s="26" t="s">
        <v>35</v>
      </c>
      <c r="M9" s="20" t="s">
        <v>36</v>
      </c>
      <c r="N9" s="21" t="s">
        <v>35</v>
      </c>
      <c r="O9" s="33"/>
      <c r="P9" s="21"/>
      <c r="Q9" s="32" t="s">
        <v>5</v>
      </c>
      <c r="R9" s="21" t="s">
        <v>35</v>
      </c>
      <c r="S9" s="20" t="s">
        <v>6</v>
      </c>
      <c r="T9" s="21" t="s">
        <v>35</v>
      </c>
      <c r="U9" s="32" t="s">
        <v>7</v>
      </c>
      <c r="V9" s="21" t="s">
        <v>35</v>
      </c>
      <c r="W9" s="32" t="s">
        <v>8</v>
      </c>
      <c r="X9" s="26" t="s">
        <v>35</v>
      </c>
      <c r="Y9" s="20" t="s">
        <v>9</v>
      </c>
      <c r="Z9" s="21" t="s">
        <v>35</v>
      </c>
      <c r="AA9" s="32" t="s">
        <v>10</v>
      </c>
      <c r="AB9" s="26" t="s">
        <v>35</v>
      </c>
      <c r="AC9" s="20" t="s">
        <v>274</v>
      </c>
      <c r="AD9" s="21" t="s">
        <v>35</v>
      </c>
      <c r="AE9" s="32" t="s">
        <v>11</v>
      </c>
      <c r="AF9" s="21" t="s">
        <v>35</v>
      </c>
      <c r="AG9" s="20" t="s">
        <v>12</v>
      </c>
      <c r="AH9" s="20" t="s">
        <v>13</v>
      </c>
      <c r="AI9" s="20" t="s">
        <v>14</v>
      </c>
      <c r="AJ9" s="34" t="s">
        <v>15</v>
      </c>
      <c r="AK9" s="35" t="s">
        <v>16</v>
      </c>
      <c r="AL9" s="35" t="s">
        <v>17</v>
      </c>
      <c r="AM9" s="35" t="s">
        <v>18</v>
      </c>
      <c r="AN9" s="35" t="s">
        <v>19</v>
      </c>
      <c r="AO9" s="20" t="s">
        <v>20</v>
      </c>
      <c r="AP9" s="32" t="s">
        <v>37</v>
      </c>
      <c r="AQ9" s="20" t="s">
        <v>38</v>
      </c>
      <c r="AR9" s="20" t="s">
        <v>39</v>
      </c>
      <c r="AS9" s="20" t="s">
        <v>40</v>
      </c>
      <c r="AT9" s="20" t="s">
        <v>41</v>
      </c>
      <c r="AU9" s="20" t="s">
        <v>42</v>
      </c>
      <c r="AV9" s="32" t="s">
        <v>21</v>
      </c>
      <c r="AW9" s="32" t="s">
        <v>22</v>
      </c>
      <c r="AX9" s="32" t="s">
        <v>23</v>
      </c>
      <c r="AY9" s="32" t="s">
        <v>24</v>
      </c>
      <c r="AZ9" s="32" t="s">
        <v>25</v>
      </c>
      <c r="BA9" s="20" t="s">
        <v>26</v>
      </c>
      <c r="BB9" s="21" t="s">
        <v>35</v>
      </c>
      <c r="BC9" s="32" t="s">
        <v>27</v>
      </c>
      <c r="BD9" s="20" t="s">
        <v>26</v>
      </c>
      <c r="BE9" s="21" t="s">
        <v>35</v>
      </c>
      <c r="BF9" s="20" t="s">
        <v>28</v>
      </c>
      <c r="BG9" s="20" t="s">
        <v>26</v>
      </c>
      <c r="BH9" s="21" t="s">
        <v>35</v>
      </c>
      <c r="BI9" s="20" t="s">
        <v>29</v>
      </c>
      <c r="BJ9" s="20" t="s">
        <v>26</v>
      </c>
      <c r="BK9" s="21" t="s">
        <v>35</v>
      </c>
      <c r="BL9" s="32" t="s">
        <v>30</v>
      </c>
      <c r="BM9" s="20"/>
      <c r="BN9" s="39" t="s">
        <v>31</v>
      </c>
      <c r="BO9" s="22"/>
      <c r="BP9" s="20" t="s">
        <v>32</v>
      </c>
      <c r="BQ9" s="20"/>
      <c r="BR9" s="32" t="s">
        <v>33</v>
      </c>
      <c r="BS9" s="2"/>
      <c r="BT9" s="2"/>
      <c r="BU9" s="2"/>
      <c r="BV9" s="2"/>
      <c r="BX9" s="2"/>
      <c r="BY9" s="2"/>
      <c r="BZ9" s="2"/>
      <c r="CA9" s="2"/>
      <c r="CB9" s="2"/>
      <c r="CC9" s="2"/>
    </row>
    <row r="10" spans="1:84" x14ac:dyDescent="0.2">
      <c r="A10" s="23">
        <v>1913</v>
      </c>
      <c r="B10" s="40">
        <v>50468</v>
      </c>
      <c r="C10" s="41">
        <v>50500</v>
      </c>
      <c r="D10" s="42">
        <v>14709.3</v>
      </c>
      <c r="E10" s="42"/>
      <c r="F10" s="43">
        <v>3078</v>
      </c>
      <c r="G10" s="42"/>
      <c r="H10" s="42">
        <v>11631</v>
      </c>
      <c r="I10" s="44"/>
      <c r="J10" s="42"/>
      <c r="K10" s="43">
        <v>15450</v>
      </c>
      <c r="L10" s="44"/>
      <c r="M10" s="42">
        <v>271</v>
      </c>
      <c r="N10" s="42"/>
      <c r="O10" s="43">
        <f>Q10+S10</f>
        <v>4625</v>
      </c>
      <c r="P10" s="42"/>
      <c r="Q10" s="43">
        <v>138</v>
      </c>
      <c r="R10" s="42"/>
      <c r="S10" s="42">
        <v>4487</v>
      </c>
      <c r="T10" s="42"/>
      <c r="U10" s="43">
        <v>11980</v>
      </c>
      <c r="V10" s="42"/>
      <c r="W10" s="43">
        <v>1668</v>
      </c>
      <c r="X10" s="44"/>
      <c r="Y10" s="42">
        <v>624</v>
      </c>
      <c r="Z10" s="42"/>
      <c r="AA10" s="43">
        <v>0.5</v>
      </c>
      <c r="AB10" s="44"/>
      <c r="AC10" s="42">
        <v>542</v>
      </c>
      <c r="AD10" s="42"/>
      <c r="AE10" s="45"/>
      <c r="AF10" s="42"/>
      <c r="AG10" s="46"/>
      <c r="AH10" s="42">
        <v>0</v>
      </c>
      <c r="AI10" s="46"/>
      <c r="AJ10" s="47">
        <v>314.2</v>
      </c>
      <c r="AK10" s="47">
        <v>659.5</v>
      </c>
      <c r="AL10" s="47">
        <v>1967.1</v>
      </c>
      <c r="AM10" s="48"/>
      <c r="AN10" s="47">
        <v>16079.3</v>
      </c>
      <c r="AO10" s="46"/>
      <c r="AP10" s="45"/>
      <c r="AQ10" s="46"/>
      <c r="AR10" s="46"/>
      <c r="AS10" s="46"/>
      <c r="AT10" s="46"/>
      <c r="AU10" s="46"/>
      <c r="AV10" s="43">
        <v>0</v>
      </c>
      <c r="AW10" s="43">
        <v>0</v>
      </c>
      <c r="AX10" s="45"/>
      <c r="AY10" s="45"/>
      <c r="AZ10" s="45"/>
      <c r="BA10" s="46"/>
      <c r="BB10" s="42"/>
      <c r="BC10" s="45"/>
      <c r="BD10" s="46"/>
      <c r="BE10" s="42"/>
      <c r="BF10" s="46"/>
      <c r="BG10" s="46"/>
      <c r="BH10" s="42"/>
      <c r="BI10" s="46"/>
      <c r="BJ10" s="46"/>
      <c r="BK10" s="42"/>
      <c r="BL10" s="43"/>
      <c r="BM10" s="42"/>
      <c r="BN10" s="43"/>
      <c r="BO10" s="42"/>
      <c r="BP10" s="42"/>
      <c r="BQ10" s="42"/>
      <c r="BR10" s="43">
        <v>0</v>
      </c>
      <c r="BS10" s="49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</row>
    <row r="11" spans="1:84" x14ac:dyDescent="0.2">
      <c r="A11" s="23">
        <v>1928</v>
      </c>
      <c r="B11" s="50">
        <v>50000</v>
      </c>
      <c r="C11" s="41">
        <v>50000</v>
      </c>
      <c r="D11" s="42">
        <v>13700</v>
      </c>
      <c r="E11" s="42"/>
      <c r="F11" s="43"/>
      <c r="G11" s="42"/>
      <c r="H11" s="42"/>
      <c r="I11" s="44"/>
      <c r="J11" s="42"/>
      <c r="K11" s="43"/>
      <c r="L11" s="44"/>
      <c r="M11" s="42"/>
      <c r="N11" s="42"/>
      <c r="O11" s="43"/>
      <c r="P11" s="42"/>
      <c r="Q11" s="43"/>
      <c r="R11" s="42"/>
      <c r="S11" s="42"/>
      <c r="T11" s="42"/>
      <c r="U11" s="43"/>
      <c r="V11" s="42"/>
      <c r="W11" s="43"/>
      <c r="X11" s="44"/>
      <c r="Y11" s="42"/>
      <c r="Z11" s="42"/>
      <c r="AA11" s="43"/>
      <c r="AB11" s="44"/>
      <c r="AC11" s="42"/>
      <c r="AD11" s="42"/>
      <c r="AE11" s="45"/>
      <c r="AF11" s="42"/>
      <c r="AG11" s="46"/>
      <c r="AH11" s="42"/>
      <c r="AI11" s="46"/>
      <c r="AJ11" s="47">
        <v>298</v>
      </c>
      <c r="AK11" s="47">
        <v>1556</v>
      </c>
      <c r="AL11" s="47">
        <v>1700</v>
      </c>
      <c r="AM11" s="47"/>
      <c r="AN11" s="47">
        <v>31000</v>
      </c>
      <c r="AO11" s="46"/>
      <c r="AP11" s="45"/>
      <c r="AQ11" s="46"/>
      <c r="AR11" s="46"/>
      <c r="AS11" s="46"/>
      <c r="AT11" s="46"/>
      <c r="AU11" s="46"/>
      <c r="AV11" s="43"/>
      <c r="AW11" s="43"/>
      <c r="AX11" s="45"/>
      <c r="AY11" s="45"/>
      <c r="AZ11" s="45"/>
      <c r="BA11" s="42"/>
      <c r="BB11" s="42"/>
      <c r="BC11" s="45"/>
      <c r="BD11" s="42"/>
      <c r="BE11" s="42"/>
      <c r="BF11" s="46"/>
      <c r="BG11" s="42"/>
      <c r="BH11" s="42"/>
      <c r="BI11" s="46"/>
      <c r="BJ11" s="42"/>
      <c r="BK11" s="42"/>
      <c r="BL11" s="43"/>
      <c r="BM11" s="42"/>
      <c r="BN11" s="43"/>
      <c r="BO11" s="42"/>
      <c r="BP11" s="42"/>
      <c r="BQ11" s="42"/>
      <c r="BR11" s="43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</row>
    <row r="12" spans="1:84" x14ac:dyDescent="0.2">
      <c r="A12" s="23">
        <v>1932</v>
      </c>
      <c r="B12" s="50">
        <v>47000</v>
      </c>
      <c r="C12" s="41">
        <v>47500</v>
      </c>
      <c r="D12" s="42"/>
      <c r="E12" s="42"/>
      <c r="F12" s="43"/>
      <c r="G12" s="42"/>
      <c r="H12" s="42"/>
      <c r="I12" s="44"/>
      <c r="J12" s="42"/>
      <c r="K12" s="43"/>
      <c r="L12" s="44"/>
      <c r="M12" s="42"/>
      <c r="N12" s="42"/>
      <c r="O12" s="43"/>
      <c r="P12" s="42"/>
      <c r="Q12" s="43"/>
      <c r="R12" s="42"/>
      <c r="S12" s="42"/>
      <c r="T12" s="42"/>
      <c r="U12" s="43"/>
      <c r="V12" s="42"/>
      <c r="W12" s="43"/>
      <c r="X12" s="44"/>
      <c r="Y12" s="42"/>
      <c r="Z12" s="42"/>
      <c r="AA12" s="43"/>
      <c r="AB12" s="44"/>
      <c r="AC12" s="42"/>
      <c r="AD12" s="42"/>
      <c r="AE12" s="45"/>
      <c r="AF12" s="42"/>
      <c r="AG12" s="46"/>
      <c r="AH12" s="42"/>
      <c r="AI12" s="46"/>
      <c r="AJ12" s="47"/>
      <c r="AK12" s="47"/>
      <c r="AL12" s="47"/>
      <c r="AM12" s="47"/>
      <c r="AN12" s="47"/>
      <c r="AO12" s="46"/>
      <c r="AP12" s="45"/>
      <c r="AQ12" s="46"/>
      <c r="AR12" s="46"/>
      <c r="AS12" s="46"/>
      <c r="AT12" s="46"/>
      <c r="AU12" s="46"/>
      <c r="AV12" s="43"/>
      <c r="AW12" s="43"/>
      <c r="AX12" s="45"/>
      <c r="AY12" s="45"/>
      <c r="AZ12" s="45"/>
      <c r="BA12" s="42"/>
      <c r="BB12" s="42"/>
      <c r="BC12" s="45"/>
      <c r="BD12" s="42"/>
      <c r="BE12" s="42"/>
      <c r="BF12" s="46"/>
      <c r="BG12" s="42"/>
      <c r="BH12" s="42"/>
      <c r="BI12" s="46"/>
      <c r="BJ12" s="42"/>
      <c r="BK12" s="42"/>
      <c r="BL12" s="43"/>
      <c r="BM12" s="42"/>
      <c r="BN12" s="43"/>
      <c r="BO12" s="42"/>
      <c r="BP12" s="42"/>
      <c r="BQ12" s="42"/>
      <c r="BR12" s="43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</row>
    <row r="13" spans="1:84" x14ac:dyDescent="0.2">
      <c r="A13" s="23">
        <v>1937</v>
      </c>
      <c r="B13" s="50">
        <v>69000</v>
      </c>
      <c r="C13" s="41">
        <v>70400</v>
      </c>
      <c r="D13" s="42"/>
      <c r="E13" s="42"/>
      <c r="F13" s="43"/>
      <c r="G13" s="42"/>
      <c r="H13" s="42"/>
      <c r="I13" s="44"/>
      <c r="J13" s="42"/>
      <c r="K13" s="43"/>
      <c r="L13" s="44"/>
      <c r="M13" s="42"/>
      <c r="N13" s="42"/>
      <c r="O13" s="43"/>
      <c r="P13" s="42"/>
      <c r="Q13" s="43"/>
      <c r="R13" s="42"/>
      <c r="S13" s="42"/>
      <c r="T13" s="42"/>
      <c r="U13" s="43"/>
      <c r="V13" s="42"/>
      <c r="W13" s="43"/>
      <c r="X13" s="44"/>
      <c r="Y13" s="42"/>
      <c r="Z13" s="42"/>
      <c r="AA13" s="43"/>
      <c r="AB13" s="44"/>
      <c r="AC13" s="42"/>
      <c r="AD13" s="42"/>
      <c r="AE13" s="45"/>
      <c r="AF13" s="42"/>
      <c r="AG13" s="46"/>
      <c r="AH13" s="42"/>
      <c r="AI13" s="46"/>
      <c r="AJ13" s="47"/>
      <c r="AK13" s="47"/>
      <c r="AL13" s="47"/>
      <c r="AM13" s="47"/>
      <c r="AN13" s="47"/>
      <c r="AO13" s="46"/>
      <c r="AP13" s="45"/>
      <c r="AQ13" s="46"/>
      <c r="AR13" s="46"/>
      <c r="AS13" s="46"/>
      <c r="AT13" s="46"/>
      <c r="AU13" s="46"/>
      <c r="AV13" s="43"/>
      <c r="AW13" s="43"/>
      <c r="AX13" s="45"/>
      <c r="AY13" s="45"/>
      <c r="AZ13" s="45"/>
      <c r="BA13" s="42"/>
      <c r="BB13" s="42"/>
      <c r="BC13" s="45"/>
      <c r="BD13" s="42"/>
      <c r="BE13" s="42"/>
      <c r="BF13" s="46"/>
      <c r="BG13" s="42"/>
      <c r="BH13" s="42"/>
      <c r="BI13" s="46"/>
      <c r="BJ13" s="42"/>
      <c r="BK13" s="42"/>
      <c r="BL13" s="43"/>
      <c r="BM13" s="42"/>
      <c r="BN13" s="43"/>
      <c r="BO13" s="42"/>
      <c r="BP13" s="42"/>
      <c r="BQ13" s="42"/>
      <c r="BR13" s="43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</row>
    <row r="14" spans="1:84" x14ac:dyDescent="0.2">
      <c r="A14" s="23">
        <v>1940</v>
      </c>
      <c r="B14" s="51">
        <v>55637</v>
      </c>
      <c r="C14" s="44"/>
      <c r="D14" s="42">
        <v>19306.2</v>
      </c>
      <c r="E14" s="42"/>
      <c r="F14" s="43">
        <v>5039</v>
      </c>
      <c r="G14" s="42"/>
      <c r="H14" s="42">
        <v>14267</v>
      </c>
      <c r="I14" s="44"/>
      <c r="J14" s="42">
        <v>14300</v>
      </c>
      <c r="K14" s="43">
        <v>14160</v>
      </c>
      <c r="L14" s="44"/>
      <c r="M14" s="42">
        <v>1055.5999999999999</v>
      </c>
      <c r="N14" s="42"/>
      <c r="O14" s="43">
        <f>Q14+S14</f>
        <v>4371</v>
      </c>
      <c r="P14" s="42"/>
      <c r="Q14" s="43">
        <v>286</v>
      </c>
      <c r="R14" s="42"/>
      <c r="S14" s="42">
        <v>4085</v>
      </c>
      <c r="T14" s="42"/>
      <c r="U14" s="43">
        <v>12174</v>
      </c>
      <c r="V14" s="42"/>
      <c r="W14" s="43">
        <v>2706.6</v>
      </c>
      <c r="X14" s="44"/>
      <c r="Y14" s="42">
        <v>569.20000000000005</v>
      </c>
      <c r="Z14" s="42"/>
      <c r="AA14" s="43">
        <v>43</v>
      </c>
      <c r="AB14" s="44"/>
      <c r="AC14" s="42">
        <v>1116.7</v>
      </c>
      <c r="AD14" s="42"/>
      <c r="AE14" s="45"/>
      <c r="AF14" s="42"/>
      <c r="AG14" s="42">
        <v>254</v>
      </c>
      <c r="AH14" s="42">
        <v>0</v>
      </c>
      <c r="AI14" s="46"/>
      <c r="AJ14" s="47">
        <v>238.6</v>
      </c>
      <c r="AK14" s="47">
        <v>1429.8</v>
      </c>
      <c r="AL14" s="47">
        <v>3238.5</v>
      </c>
      <c r="AM14" s="47">
        <v>86</v>
      </c>
      <c r="AN14" s="47">
        <v>36424.400000000001</v>
      </c>
      <c r="AO14" s="42">
        <v>6391.2</v>
      </c>
      <c r="AP14" s="43"/>
      <c r="AQ14" s="42"/>
      <c r="AR14" s="42"/>
      <c r="AS14" s="42"/>
      <c r="AT14" s="42"/>
      <c r="AU14" s="42"/>
      <c r="AV14" s="45"/>
      <c r="AW14" s="45"/>
      <c r="AX14" s="45"/>
      <c r="AY14" s="45"/>
      <c r="AZ14" s="43">
        <v>40968</v>
      </c>
      <c r="BA14" s="42">
        <v>44594</v>
      </c>
      <c r="BB14" s="42"/>
      <c r="BC14" s="43">
        <v>1656</v>
      </c>
      <c r="BD14" s="42">
        <v>1656</v>
      </c>
      <c r="BE14" s="42"/>
      <c r="BF14" s="42">
        <v>5127</v>
      </c>
      <c r="BG14" s="42">
        <v>5127</v>
      </c>
      <c r="BH14" s="42"/>
      <c r="BI14" s="42">
        <v>34185</v>
      </c>
      <c r="BJ14" s="42">
        <v>37811</v>
      </c>
      <c r="BK14" s="42"/>
      <c r="BL14" s="43">
        <v>1093</v>
      </c>
      <c r="BM14" s="42"/>
      <c r="BN14" s="43">
        <v>1020</v>
      </c>
      <c r="BO14" s="42"/>
      <c r="BP14" s="42">
        <v>73</v>
      </c>
      <c r="BQ14" s="42"/>
      <c r="BR14" s="43">
        <v>0.01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</row>
    <row r="15" spans="1:84" x14ac:dyDescent="0.2">
      <c r="A15" s="23">
        <v>1941</v>
      </c>
      <c r="B15" s="51">
        <v>45458</v>
      </c>
      <c r="C15" s="44"/>
      <c r="D15" s="42"/>
      <c r="E15" s="42"/>
      <c r="F15" s="43"/>
      <c r="G15" s="42"/>
      <c r="H15" s="42"/>
      <c r="I15" s="44"/>
      <c r="J15" s="42"/>
      <c r="K15" s="43"/>
      <c r="L15" s="44"/>
      <c r="M15" s="42"/>
      <c r="N15" s="42"/>
      <c r="O15" s="43"/>
      <c r="P15" s="42"/>
      <c r="Q15" s="43"/>
      <c r="R15" s="42"/>
      <c r="S15" s="42"/>
      <c r="T15" s="42"/>
      <c r="U15" s="43"/>
      <c r="V15" s="42"/>
      <c r="W15" s="43"/>
      <c r="X15" s="44"/>
      <c r="Y15" s="42"/>
      <c r="Z15" s="42"/>
      <c r="AA15" s="43"/>
      <c r="AB15" s="44"/>
      <c r="AC15" s="42"/>
      <c r="AD15" s="42"/>
      <c r="AE15" s="45"/>
      <c r="AF15" s="42"/>
      <c r="AG15" s="42"/>
      <c r="AH15" s="42"/>
      <c r="AI15" s="46"/>
      <c r="AJ15" s="47">
        <v>133</v>
      </c>
      <c r="AK15" s="47">
        <v>830</v>
      </c>
      <c r="AL15" s="47">
        <v>715</v>
      </c>
      <c r="AM15" s="47"/>
      <c r="AN15" s="47">
        <v>24710</v>
      </c>
      <c r="AO15" s="42"/>
      <c r="AP15" s="43"/>
      <c r="AQ15" s="42"/>
      <c r="AR15" s="42"/>
      <c r="AS15" s="42"/>
      <c r="AT15" s="42"/>
      <c r="AU15" s="42"/>
      <c r="AV15" s="45"/>
      <c r="AW15" s="45"/>
      <c r="AX15" s="45"/>
      <c r="AY15" s="45"/>
      <c r="AZ15" s="43"/>
      <c r="BA15" s="42"/>
      <c r="BB15" s="42"/>
      <c r="BC15" s="43"/>
      <c r="BD15" s="42"/>
      <c r="BE15" s="42"/>
      <c r="BF15" s="42"/>
      <c r="BG15" s="42"/>
      <c r="BH15" s="42"/>
      <c r="BI15" s="42"/>
      <c r="BJ15" s="42"/>
      <c r="BK15" s="42"/>
      <c r="BL15" s="43"/>
      <c r="BM15" s="42"/>
      <c r="BN15" s="43"/>
      <c r="BO15" s="42"/>
      <c r="BP15" s="42"/>
      <c r="BQ15" s="42"/>
      <c r="BR15" s="43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</row>
    <row r="16" spans="1:84" x14ac:dyDescent="0.2">
      <c r="A16" s="23">
        <v>1942</v>
      </c>
      <c r="B16" s="51">
        <v>24027</v>
      </c>
      <c r="C16" s="44"/>
      <c r="D16" s="42"/>
      <c r="E16" s="42"/>
      <c r="F16" s="43"/>
      <c r="G16" s="42"/>
      <c r="H16" s="42"/>
      <c r="I16" s="44"/>
      <c r="J16" s="42"/>
      <c r="K16" s="43"/>
      <c r="L16" s="44"/>
      <c r="M16" s="42"/>
      <c r="N16" s="42"/>
      <c r="O16" s="43"/>
      <c r="P16" s="42"/>
      <c r="Q16" s="43"/>
      <c r="R16" s="42"/>
      <c r="S16" s="42"/>
      <c r="T16" s="42"/>
      <c r="U16" s="43"/>
      <c r="V16" s="42"/>
      <c r="W16" s="43"/>
      <c r="X16" s="44"/>
      <c r="Y16" s="42"/>
      <c r="Z16" s="42"/>
      <c r="AA16" s="43"/>
      <c r="AB16" s="44"/>
      <c r="AC16" s="42"/>
      <c r="AD16" s="42"/>
      <c r="AE16" s="45"/>
      <c r="AF16" s="42"/>
      <c r="AG16" s="42"/>
      <c r="AH16" s="42"/>
      <c r="AI16" s="46"/>
      <c r="AJ16" s="47">
        <v>210</v>
      </c>
      <c r="AK16" s="47">
        <v>246</v>
      </c>
      <c r="AL16" s="47">
        <v>599</v>
      </c>
      <c r="AM16" s="47"/>
      <c r="AN16" s="47">
        <v>22517</v>
      </c>
      <c r="AO16" s="42"/>
      <c r="AP16" s="43"/>
      <c r="AQ16" s="42"/>
      <c r="AR16" s="42"/>
      <c r="AS16" s="42"/>
      <c r="AT16" s="42"/>
      <c r="AU16" s="42"/>
      <c r="AV16" s="45"/>
      <c r="AW16" s="45"/>
      <c r="AX16" s="45"/>
      <c r="AY16" s="45"/>
      <c r="AZ16" s="43"/>
      <c r="BA16" s="42"/>
      <c r="BB16" s="42"/>
      <c r="BC16" s="43"/>
      <c r="BD16" s="42"/>
      <c r="BE16" s="42"/>
      <c r="BF16" s="42"/>
      <c r="BG16" s="42"/>
      <c r="BH16" s="42"/>
      <c r="BI16" s="42"/>
      <c r="BJ16" s="42"/>
      <c r="BK16" s="42"/>
      <c r="BL16" s="43"/>
      <c r="BM16" s="42"/>
      <c r="BN16" s="43"/>
      <c r="BO16" s="42"/>
      <c r="BP16" s="42"/>
      <c r="BQ16" s="42"/>
      <c r="BR16" s="43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</row>
    <row r="17" spans="1:84" x14ac:dyDescent="0.2">
      <c r="A17" s="23">
        <v>1943</v>
      </c>
      <c r="B17" s="51">
        <v>19848</v>
      </c>
      <c r="C17" s="44"/>
      <c r="D17" s="42"/>
      <c r="E17" s="42"/>
      <c r="F17" s="43"/>
      <c r="G17" s="42"/>
      <c r="H17" s="42"/>
      <c r="I17" s="44"/>
      <c r="J17" s="42"/>
      <c r="K17" s="43"/>
      <c r="L17" s="44"/>
      <c r="M17" s="42"/>
      <c r="N17" s="42"/>
      <c r="O17" s="43"/>
      <c r="P17" s="42"/>
      <c r="Q17" s="43"/>
      <c r="R17" s="42"/>
      <c r="S17" s="42"/>
      <c r="T17" s="42"/>
      <c r="U17" s="43"/>
      <c r="V17" s="42"/>
      <c r="W17" s="43"/>
      <c r="X17" s="44"/>
      <c r="Y17" s="42"/>
      <c r="Z17" s="42"/>
      <c r="AA17" s="43"/>
      <c r="AB17" s="44"/>
      <c r="AC17" s="42"/>
      <c r="AD17" s="42"/>
      <c r="AE17" s="45"/>
      <c r="AF17" s="42"/>
      <c r="AG17" s="42"/>
      <c r="AH17" s="42"/>
      <c r="AI17" s="46"/>
      <c r="AJ17" s="47">
        <v>154</v>
      </c>
      <c r="AK17" s="47">
        <v>400</v>
      </c>
      <c r="AL17" s="47">
        <v>520</v>
      </c>
      <c r="AM17" s="47"/>
      <c r="AN17" s="47">
        <v>30392</v>
      </c>
      <c r="AO17" s="42"/>
      <c r="AP17" s="43"/>
      <c r="AQ17" s="42"/>
      <c r="AR17" s="42"/>
      <c r="AS17" s="42"/>
      <c r="AT17" s="42"/>
      <c r="AU17" s="42"/>
      <c r="AV17" s="45"/>
      <c r="AW17" s="45"/>
      <c r="AX17" s="45"/>
      <c r="AY17" s="45"/>
      <c r="AZ17" s="43"/>
      <c r="BA17" s="42"/>
      <c r="BB17" s="42"/>
      <c r="BC17" s="43"/>
      <c r="BD17" s="42"/>
      <c r="BE17" s="42"/>
      <c r="BF17" s="42"/>
      <c r="BG17" s="42"/>
      <c r="BH17" s="42"/>
      <c r="BI17" s="42"/>
      <c r="BJ17" s="42"/>
      <c r="BK17" s="42"/>
      <c r="BL17" s="43"/>
      <c r="BM17" s="42"/>
      <c r="BN17" s="43"/>
      <c r="BO17" s="42"/>
      <c r="BP17" s="42"/>
      <c r="BQ17" s="42"/>
      <c r="BR17" s="43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</row>
    <row r="18" spans="1:84" x14ac:dyDescent="0.2">
      <c r="A18" s="23">
        <v>1944</v>
      </c>
      <c r="B18" s="51">
        <v>26929</v>
      </c>
      <c r="C18" s="44"/>
      <c r="D18" s="42"/>
      <c r="E18" s="42"/>
      <c r="F18" s="43"/>
      <c r="G18" s="42"/>
      <c r="H18" s="42"/>
      <c r="I18" s="44"/>
      <c r="J18" s="42"/>
      <c r="K18" s="43"/>
      <c r="L18" s="44"/>
      <c r="M18" s="42"/>
      <c r="N18" s="42"/>
      <c r="O18" s="43"/>
      <c r="P18" s="42"/>
      <c r="Q18" s="43"/>
      <c r="R18" s="42"/>
      <c r="S18" s="42"/>
      <c r="T18" s="42"/>
      <c r="U18" s="43"/>
      <c r="V18" s="42"/>
      <c r="W18" s="43"/>
      <c r="X18" s="44"/>
      <c r="Y18" s="42"/>
      <c r="Z18" s="42"/>
      <c r="AA18" s="43"/>
      <c r="AB18" s="44"/>
      <c r="AC18" s="42"/>
      <c r="AD18" s="42"/>
      <c r="AE18" s="45"/>
      <c r="AF18" s="42"/>
      <c r="AG18" s="42"/>
      <c r="AH18" s="42"/>
      <c r="AI18" s="46"/>
      <c r="AJ18" s="47">
        <v>133</v>
      </c>
      <c r="AK18" s="47">
        <v>467</v>
      </c>
      <c r="AL18" s="47">
        <v>1032</v>
      </c>
      <c r="AM18" s="47"/>
      <c r="AN18" s="47">
        <v>35172</v>
      </c>
      <c r="AO18" s="42"/>
      <c r="AP18" s="43"/>
      <c r="AQ18" s="42"/>
      <c r="AR18" s="42"/>
      <c r="AS18" s="42"/>
      <c r="AT18" s="42"/>
      <c r="AU18" s="42"/>
      <c r="AV18" s="45"/>
      <c r="AW18" s="45"/>
      <c r="AX18" s="45"/>
      <c r="AY18" s="45"/>
      <c r="AZ18" s="43"/>
      <c r="BA18" s="42"/>
      <c r="BB18" s="42"/>
      <c r="BC18" s="43"/>
      <c r="BD18" s="42"/>
      <c r="BE18" s="42"/>
      <c r="BF18" s="42"/>
      <c r="BG18" s="42"/>
      <c r="BH18" s="42"/>
      <c r="BI18" s="42"/>
      <c r="BJ18" s="42"/>
      <c r="BK18" s="42"/>
      <c r="BL18" s="43"/>
      <c r="BM18" s="42"/>
      <c r="BN18" s="43"/>
      <c r="BO18" s="42"/>
      <c r="BP18" s="42"/>
      <c r="BQ18" s="42"/>
      <c r="BR18" s="43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</row>
    <row r="19" spans="1:84" x14ac:dyDescent="0.2">
      <c r="A19" s="23">
        <v>1945</v>
      </c>
      <c r="B19" s="40">
        <v>25353</v>
      </c>
      <c r="C19" s="41">
        <v>25400</v>
      </c>
      <c r="D19" s="42">
        <f>F19+H19</f>
        <v>7200</v>
      </c>
      <c r="E19" s="42"/>
      <c r="F19" s="43">
        <v>1600</v>
      </c>
      <c r="G19" s="42"/>
      <c r="H19" s="42">
        <v>5600</v>
      </c>
      <c r="I19" s="44"/>
      <c r="J19" s="42"/>
      <c r="K19" s="43">
        <v>6400</v>
      </c>
      <c r="L19" s="44"/>
      <c r="M19" s="42">
        <v>800</v>
      </c>
      <c r="N19" s="42"/>
      <c r="O19" s="43">
        <f>Q19+S19</f>
        <v>2500</v>
      </c>
      <c r="P19" s="42"/>
      <c r="Q19" s="43">
        <v>200</v>
      </c>
      <c r="R19" s="42"/>
      <c r="S19" s="42">
        <v>2300</v>
      </c>
      <c r="T19" s="42"/>
      <c r="U19" s="43">
        <v>6500</v>
      </c>
      <c r="V19" s="42"/>
      <c r="W19" s="43">
        <v>900</v>
      </c>
      <c r="X19" s="44"/>
      <c r="Y19" s="42">
        <v>323</v>
      </c>
      <c r="Z19" s="42"/>
      <c r="AA19" s="43">
        <v>23</v>
      </c>
      <c r="AB19" s="44"/>
      <c r="AC19" s="42">
        <v>700</v>
      </c>
      <c r="AD19" s="42"/>
      <c r="AE19" s="45"/>
      <c r="AF19" s="42"/>
      <c r="AG19" s="42"/>
      <c r="AH19" s="42"/>
      <c r="AI19" s="46"/>
      <c r="AJ19" s="47">
        <v>103</v>
      </c>
      <c r="AK19" s="47">
        <v>315</v>
      </c>
      <c r="AL19" s="47">
        <v>752</v>
      </c>
      <c r="AM19" s="47">
        <v>40</v>
      </c>
      <c r="AN19" s="47">
        <v>34700</v>
      </c>
      <c r="AO19" s="42">
        <v>5800</v>
      </c>
      <c r="AP19" s="43"/>
      <c r="AQ19" s="42"/>
      <c r="AR19" s="42"/>
      <c r="AS19" s="42"/>
      <c r="AT19" s="42"/>
      <c r="AU19" s="42"/>
      <c r="AV19" s="45"/>
      <c r="AW19" s="45"/>
      <c r="AX19" s="43"/>
      <c r="AY19" s="45"/>
      <c r="AZ19" s="43"/>
      <c r="BA19" s="42"/>
      <c r="BB19" s="42"/>
      <c r="BC19" s="43"/>
      <c r="BD19" s="42">
        <v>700</v>
      </c>
      <c r="BE19" s="42"/>
      <c r="BF19" s="42"/>
      <c r="BG19" s="42">
        <v>3300</v>
      </c>
      <c r="BH19" s="42"/>
      <c r="BI19" s="42"/>
      <c r="BJ19" s="42"/>
      <c r="BK19" s="42"/>
      <c r="BL19" s="43"/>
      <c r="BM19" s="42"/>
      <c r="BN19" s="43"/>
      <c r="BO19" s="42"/>
      <c r="BP19" s="42"/>
      <c r="BQ19" s="42"/>
      <c r="BR19" s="43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</row>
    <row r="20" spans="1:84" x14ac:dyDescent="0.2">
      <c r="A20" s="23">
        <v>1946</v>
      </c>
      <c r="B20" s="40">
        <v>21200</v>
      </c>
      <c r="C20" s="41">
        <v>21200</v>
      </c>
      <c r="D20" s="42"/>
      <c r="E20" s="42"/>
      <c r="F20" s="43"/>
      <c r="G20" s="42"/>
      <c r="H20" s="42"/>
      <c r="I20" s="44"/>
      <c r="J20" s="42"/>
      <c r="K20" s="43"/>
      <c r="L20" s="44"/>
      <c r="M20" s="42"/>
      <c r="N20" s="42"/>
      <c r="O20" s="43"/>
      <c r="P20" s="42"/>
      <c r="Q20" s="43"/>
      <c r="R20" s="42"/>
      <c r="S20" s="42"/>
      <c r="T20" s="42"/>
      <c r="U20" s="43"/>
      <c r="V20" s="42"/>
      <c r="W20" s="43"/>
      <c r="X20" s="44"/>
      <c r="Y20" s="42"/>
      <c r="Z20" s="42"/>
      <c r="AA20" s="43"/>
      <c r="AB20" s="44"/>
      <c r="AC20" s="42"/>
      <c r="AD20" s="42"/>
      <c r="AE20" s="45"/>
      <c r="AF20" s="42"/>
      <c r="AG20" s="42"/>
      <c r="AH20" s="42"/>
      <c r="AI20" s="46"/>
      <c r="AJ20" s="47">
        <v>85.2</v>
      </c>
      <c r="AK20" s="47">
        <v>387</v>
      </c>
      <c r="AL20" s="47">
        <v>400</v>
      </c>
      <c r="AM20" s="47"/>
      <c r="AN20" s="47">
        <v>35100</v>
      </c>
      <c r="AO20" s="42">
        <v>5200</v>
      </c>
      <c r="AP20" s="43"/>
      <c r="AQ20" s="42"/>
      <c r="AR20" s="42"/>
      <c r="AS20" s="42"/>
      <c r="AT20" s="42"/>
      <c r="AU20" s="42"/>
      <c r="AV20" s="45"/>
      <c r="AW20" s="45"/>
      <c r="AX20" s="43"/>
      <c r="AY20" s="45"/>
      <c r="AZ20" s="43"/>
      <c r="BA20" s="42"/>
      <c r="BB20" s="42"/>
      <c r="BC20" s="43"/>
      <c r="BD20" s="42"/>
      <c r="BE20" s="42"/>
      <c r="BF20" s="42"/>
      <c r="BG20" s="42"/>
      <c r="BH20" s="42"/>
      <c r="BI20" s="42"/>
      <c r="BJ20" s="42"/>
      <c r="BK20" s="42"/>
      <c r="BL20" s="43"/>
      <c r="BM20" s="42"/>
      <c r="BN20" s="43"/>
      <c r="BO20" s="42"/>
      <c r="BP20" s="42"/>
      <c r="BQ20" s="42"/>
      <c r="BR20" s="43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4" x14ac:dyDescent="0.2">
      <c r="A21" s="23">
        <v>1947</v>
      </c>
      <c r="B21" s="40">
        <v>35700</v>
      </c>
      <c r="C21" s="41">
        <v>35700</v>
      </c>
      <c r="D21" s="42"/>
      <c r="E21" s="42"/>
      <c r="F21" s="43"/>
      <c r="G21" s="42"/>
      <c r="H21" s="42"/>
      <c r="I21" s="44"/>
      <c r="J21" s="42"/>
      <c r="K21" s="43"/>
      <c r="L21" s="44"/>
      <c r="M21" s="42"/>
      <c r="N21" s="42"/>
      <c r="O21" s="43"/>
      <c r="P21" s="42"/>
      <c r="Q21" s="43"/>
      <c r="R21" s="42"/>
      <c r="S21" s="42"/>
      <c r="T21" s="42"/>
      <c r="U21" s="43"/>
      <c r="V21" s="42"/>
      <c r="W21" s="43"/>
      <c r="X21" s="44"/>
      <c r="Y21" s="42"/>
      <c r="Z21" s="42"/>
      <c r="AA21" s="43"/>
      <c r="AB21" s="44"/>
      <c r="AC21" s="42"/>
      <c r="AD21" s="42"/>
      <c r="AE21" s="45"/>
      <c r="AF21" s="42"/>
      <c r="AG21" s="42"/>
      <c r="AH21" s="42"/>
      <c r="AI21" s="46"/>
      <c r="AJ21" s="47">
        <v>102.1</v>
      </c>
      <c r="AK21" s="47">
        <v>655</v>
      </c>
      <c r="AL21" s="47">
        <v>3200</v>
      </c>
      <c r="AM21" s="47"/>
      <c r="AN21" s="47">
        <v>42500</v>
      </c>
      <c r="AO21" s="42">
        <v>8400</v>
      </c>
      <c r="AP21" s="43"/>
      <c r="AQ21" s="42"/>
      <c r="AR21" s="42"/>
      <c r="AS21" s="42"/>
      <c r="AT21" s="42"/>
      <c r="AU21" s="42"/>
      <c r="AV21" s="45"/>
      <c r="AW21" s="45"/>
      <c r="AX21" s="43"/>
      <c r="AY21" s="45"/>
      <c r="AZ21" s="43"/>
      <c r="BA21" s="42"/>
      <c r="BB21" s="42"/>
      <c r="BC21" s="43"/>
      <c r="BD21" s="42"/>
      <c r="BE21" s="42"/>
      <c r="BF21" s="42"/>
      <c r="BG21" s="42"/>
      <c r="BH21" s="42"/>
      <c r="BI21" s="42"/>
      <c r="BJ21" s="42"/>
      <c r="BK21" s="42"/>
      <c r="BL21" s="43"/>
      <c r="BM21" s="42"/>
      <c r="BN21" s="43"/>
      <c r="BO21" s="42"/>
      <c r="BP21" s="42"/>
      <c r="BQ21" s="42"/>
      <c r="BR21" s="43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</row>
    <row r="22" spans="1:84" x14ac:dyDescent="0.2">
      <c r="A22" s="23">
        <v>1948</v>
      </c>
      <c r="B22" s="40">
        <v>34200</v>
      </c>
      <c r="C22" s="41">
        <v>34200</v>
      </c>
      <c r="D22" s="42"/>
      <c r="E22" s="42"/>
      <c r="F22" s="43"/>
      <c r="G22" s="42"/>
      <c r="H22" s="42"/>
      <c r="I22" s="44"/>
      <c r="J22" s="42"/>
      <c r="K22" s="43"/>
      <c r="L22" s="44"/>
      <c r="M22" s="42"/>
      <c r="N22" s="42"/>
      <c r="O22" s="43"/>
      <c r="P22" s="42"/>
      <c r="Q22" s="43"/>
      <c r="R22" s="42"/>
      <c r="S22" s="42"/>
      <c r="T22" s="42"/>
      <c r="U22" s="43"/>
      <c r="V22" s="42"/>
      <c r="W22" s="43"/>
      <c r="X22" s="44"/>
      <c r="Y22" s="42"/>
      <c r="Z22" s="42"/>
      <c r="AA22" s="43"/>
      <c r="AB22" s="44"/>
      <c r="AC22" s="42"/>
      <c r="AD22" s="42"/>
      <c r="AE22" s="45"/>
      <c r="AF22" s="42"/>
      <c r="AG22" s="42"/>
      <c r="AH22" s="42"/>
      <c r="AI22" s="46"/>
      <c r="AJ22" s="47">
        <v>154.69999999999999</v>
      </c>
      <c r="AK22" s="47">
        <v>889</v>
      </c>
      <c r="AL22" s="47">
        <v>2400</v>
      </c>
      <c r="AM22" s="47"/>
      <c r="AN22" s="47">
        <v>55900</v>
      </c>
      <c r="AO22" s="42">
        <v>7200</v>
      </c>
      <c r="AP22" s="43"/>
      <c r="AQ22" s="42"/>
      <c r="AR22" s="42"/>
      <c r="AS22" s="42"/>
      <c r="AT22" s="42"/>
      <c r="AU22" s="42"/>
      <c r="AV22" s="45"/>
      <c r="AW22" s="45"/>
      <c r="AX22" s="43"/>
      <c r="AY22" s="45"/>
      <c r="AZ22" s="43"/>
      <c r="BA22" s="42"/>
      <c r="BB22" s="42"/>
      <c r="BC22" s="43"/>
      <c r="BD22" s="42"/>
      <c r="BE22" s="42"/>
      <c r="BF22" s="42"/>
      <c r="BG22" s="42"/>
      <c r="BH22" s="42"/>
      <c r="BI22" s="42"/>
      <c r="BJ22" s="42"/>
      <c r="BK22" s="42"/>
      <c r="BL22" s="43"/>
      <c r="BM22" s="42"/>
      <c r="BN22" s="43"/>
      <c r="BO22" s="42"/>
      <c r="BP22" s="42"/>
      <c r="BQ22" s="42"/>
      <c r="BR22" s="43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</row>
    <row r="23" spans="1:84" x14ac:dyDescent="0.2">
      <c r="A23" s="23">
        <v>1949</v>
      </c>
      <c r="B23" s="40">
        <v>38900</v>
      </c>
      <c r="C23" s="41">
        <v>38900</v>
      </c>
      <c r="D23" s="42"/>
      <c r="E23" s="42"/>
      <c r="F23" s="43"/>
      <c r="G23" s="42"/>
      <c r="H23" s="42"/>
      <c r="I23" s="44"/>
      <c r="J23" s="42"/>
      <c r="K23" s="43"/>
      <c r="L23" s="44"/>
      <c r="M23" s="42"/>
      <c r="N23" s="42"/>
      <c r="O23" s="43"/>
      <c r="P23" s="42"/>
      <c r="Q23" s="43"/>
      <c r="R23" s="42"/>
      <c r="S23" s="42"/>
      <c r="T23" s="42"/>
      <c r="U23" s="43"/>
      <c r="V23" s="42"/>
      <c r="W23" s="43"/>
      <c r="X23" s="44"/>
      <c r="Y23" s="42"/>
      <c r="Z23" s="42"/>
      <c r="AA23" s="43"/>
      <c r="AB23" s="44"/>
      <c r="AC23" s="42"/>
      <c r="AD23" s="42"/>
      <c r="AE23" s="45"/>
      <c r="AF23" s="42"/>
      <c r="AG23" s="42"/>
      <c r="AH23" s="42"/>
      <c r="AI23" s="46"/>
      <c r="AJ23" s="47">
        <v>209.3</v>
      </c>
      <c r="AK23" s="47">
        <v>880</v>
      </c>
      <c r="AL23" s="47">
        <v>2300</v>
      </c>
      <c r="AM23" s="47"/>
      <c r="AN23" s="47">
        <v>49300</v>
      </c>
      <c r="AO23" s="42">
        <v>5700</v>
      </c>
      <c r="AP23" s="43"/>
      <c r="AQ23" s="42"/>
      <c r="AR23" s="42"/>
      <c r="AS23" s="42"/>
      <c r="AT23" s="42"/>
      <c r="AU23" s="42"/>
      <c r="AV23" s="45"/>
      <c r="AW23" s="45"/>
      <c r="AX23" s="43"/>
      <c r="AY23" s="45"/>
      <c r="AZ23" s="43"/>
      <c r="BA23" s="42"/>
      <c r="BB23" s="42"/>
      <c r="BC23" s="43"/>
      <c r="BD23" s="42"/>
      <c r="BE23" s="42"/>
      <c r="BF23" s="42"/>
      <c r="BG23" s="42"/>
      <c r="BH23" s="42"/>
      <c r="BI23" s="42"/>
      <c r="BJ23" s="42"/>
      <c r="BK23" s="42"/>
      <c r="BL23" s="43"/>
      <c r="BM23" s="42"/>
      <c r="BN23" s="43"/>
      <c r="BO23" s="42"/>
      <c r="BP23" s="42"/>
      <c r="BQ23" s="42"/>
      <c r="BR23" s="43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</row>
    <row r="24" spans="1:84" x14ac:dyDescent="0.2">
      <c r="A24" s="23">
        <v>1950</v>
      </c>
      <c r="B24" s="40">
        <v>46826</v>
      </c>
      <c r="C24" s="41">
        <v>46800</v>
      </c>
      <c r="D24" s="42">
        <v>18844</v>
      </c>
      <c r="E24" s="42"/>
      <c r="F24" s="43">
        <v>3600</v>
      </c>
      <c r="G24" s="42"/>
      <c r="H24" s="42">
        <v>15200</v>
      </c>
      <c r="I24" s="44"/>
      <c r="J24" s="42">
        <v>11000</v>
      </c>
      <c r="K24" s="43">
        <v>10900</v>
      </c>
      <c r="L24" s="44"/>
      <c r="M24" s="42">
        <v>1180.7</v>
      </c>
      <c r="N24" s="42"/>
      <c r="O24" s="43">
        <f>Q24+S24</f>
        <v>2800</v>
      </c>
      <c r="P24" s="42"/>
      <c r="Q24" s="43">
        <v>100</v>
      </c>
      <c r="R24" s="42"/>
      <c r="S24" s="42">
        <v>2700</v>
      </c>
      <c r="T24" s="42"/>
      <c r="U24" s="43">
        <v>9900</v>
      </c>
      <c r="V24" s="42"/>
      <c r="W24" s="43">
        <v>1042.3</v>
      </c>
      <c r="X24" s="44"/>
      <c r="Y24" s="42">
        <v>861.2</v>
      </c>
      <c r="Z24" s="42"/>
      <c r="AA24" s="43">
        <v>43</v>
      </c>
      <c r="AB24" s="44"/>
      <c r="AC24" s="42">
        <v>1218.3</v>
      </c>
      <c r="AD24" s="42"/>
      <c r="AE24" s="45"/>
      <c r="AF24" s="42"/>
      <c r="AG24" s="42"/>
      <c r="AH24" s="42"/>
      <c r="AI24" s="46"/>
      <c r="AJ24" s="47">
        <v>172.1</v>
      </c>
      <c r="AK24" s="47">
        <v>866.6</v>
      </c>
      <c r="AL24" s="47">
        <v>3613.8</v>
      </c>
      <c r="AM24" s="47">
        <v>106</v>
      </c>
      <c r="AN24" s="47">
        <v>50086.400000000001</v>
      </c>
      <c r="AO24" s="42">
        <v>4951.8999999999996</v>
      </c>
      <c r="AP24" s="43"/>
      <c r="AQ24" s="42"/>
      <c r="AR24" s="42"/>
      <c r="AS24" s="42"/>
      <c r="AT24" s="42"/>
      <c r="AU24" s="42"/>
      <c r="AV24" s="45"/>
      <c r="AW24" s="45"/>
      <c r="AX24" s="43"/>
      <c r="AY24" s="45"/>
      <c r="AZ24" s="43"/>
      <c r="BA24" s="42">
        <v>33800</v>
      </c>
      <c r="BB24" s="42"/>
      <c r="BC24" s="43"/>
      <c r="BD24" s="42">
        <v>2600</v>
      </c>
      <c r="BE24" s="42"/>
      <c r="BF24" s="42"/>
      <c r="BG24" s="42">
        <v>4600</v>
      </c>
      <c r="BH24" s="42"/>
      <c r="BI24" s="42"/>
      <c r="BJ24" s="42"/>
      <c r="BK24" s="42"/>
      <c r="BL24" s="43">
        <v>567</v>
      </c>
      <c r="BM24" s="42"/>
      <c r="BN24" s="43">
        <f>BL24-BP24</f>
        <v>489</v>
      </c>
      <c r="BO24" s="42"/>
      <c r="BP24" s="42">
        <v>78</v>
      </c>
      <c r="BQ24" s="42"/>
      <c r="BR24" s="43">
        <v>0.4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</row>
    <row r="25" spans="1:84" x14ac:dyDescent="0.2">
      <c r="A25" s="23">
        <v>1951</v>
      </c>
      <c r="B25" s="40">
        <v>47500</v>
      </c>
      <c r="C25" s="41">
        <v>47500</v>
      </c>
      <c r="D25" s="42">
        <f>D24*0.99</f>
        <v>18655.560000000001</v>
      </c>
      <c r="E25" s="42"/>
      <c r="F25" s="43"/>
      <c r="G25" s="42"/>
      <c r="H25" s="42"/>
      <c r="I25" s="44"/>
      <c r="J25" s="42"/>
      <c r="K25" s="43"/>
      <c r="L25" s="44"/>
      <c r="M25" s="42"/>
      <c r="N25" s="42"/>
      <c r="O25" s="43"/>
      <c r="P25" s="42"/>
      <c r="Q25" s="43"/>
      <c r="R25" s="42"/>
      <c r="S25" s="42"/>
      <c r="T25" s="42"/>
      <c r="U25" s="43"/>
      <c r="V25" s="42"/>
      <c r="W25" s="43"/>
      <c r="X25" s="44"/>
      <c r="Y25" s="42"/>
      <c r="Z25" s="42"/>
      <c r="AA25" s="43"/>
      <c r="AB25" s="44"/>
      <c r="AC25" s="42"/>
      <c r="AD25" s="42"/>
      <c r="AE25" s="45"/>
      <c r="AF25" s="42"/>
      <c r="AG25" s="42"/>
      <c r="AH25" s="42"/>
      <c r="AI25" s="46"/>
      <c r="AJ25" s="47">
        <v>119.4</v>
      </c>
      <c r="AK25" s="47">
        <v>903</v>
      </c>
      <c r="AL25" s="47">
        <f>AL24*1.22</f>
        <v>4408.8360000000002</v>
      </c>
      <c r="AM25" s="47"/>
      <c r="AN25" s="47">
        <v>31800</v>
      </c>
      <c r="AO25" s="42">
        <v>4100</v>
      </c>
      <c r="AP25" s="43"/>
      <c r="AQ25" s="42"/>
      <c r="AR25" s="42"/>
      <c r="AS25" s="42"/>
      <c r="AT25" s="42"/>
      <c r="AU25" s="42"/>
      <c r="AV25" s="43"/>
      <c r="AW25" s="45"/>
      <c r="AX25" s="43"/>
      <c r="AY25" s="45"/>
      <c r="AZ25" s="43"/>
      <c r="BA25" s="42"/>
      <c r="BB25" s="42"/>
      <c r="BC25" s="43"/>
      <c r="BD25" s="42"/>
      <c r="BE25" s="42"/>
      <c r="BF25" s="42"/>
      <c r="BG25" s="42"/>
      <c r="BH25" s="42"/>
      <c r="BI25" s="42"/>
      <c r="BJ25" s="42"/>
      <c r="BK25" s="42"/>
      <c r="BL25" s="43"/>
      <c r="BM25" s="42"/>
      <c r="BN25" s="43"/>
      <c r="BO25" s="42"/>
      <c r="BP25" s="42"/>
      <c r="BQ25" s="42"/>
      <c r="BR25" s="43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</row>
    <row r="26" spans="1:84" x14ac:dyDescent="0.2">
      <c r="A26" s="23">
        <v>1952</v>
      </c>
      <c r="B26" s="40">
        <v>51900</v>
      </c>
      <c r="C26" s="41">
        <v>51900</v>
      </c>
      <c r="D26" s="42">
        <f>D24*1.29</f>
        <v>24308.760000000002</v>
      </c>
      <c r="E26" s="42"/>
      <c r="F26" s="43"/>
      <c r="G26" s="42"/>
      <c r="H26" s="42"/>
      <c r="I26" s="44"/>
      <c r="J26" s="42"/>
      <c r="K26" s="43"/>
      <c r="L26" s="44"/>
      <c r="M26" s="42"/>
      <c r="N26" s="42"/>
      <c r="O26" s="43"/>
      <c r="P26" s="42"/>
      <c r="Q26" s="43"/>
      <c r="R26" s="42"/>
      <c r="S26" s="42"/>
      <c r="T26" s="42"/>
      <c r="U26" s="43"/>
      <c r="V26" s="42"/>
      <c r="W26" s="43"/>
      <c r="X26" s="44"/>
      <c r="Y26" s="42"/>
      <c r="Z26" s="42"/>
      <c r="AA26" s="43"/>
      <c r="AB26" s="44"/>
      <c r="AC26" s="42"/>
      <c r="AD26" s="42"/>
      <c r="AE26" s="45"/>
      <c r="AF26" s="42"/>
      <c r="AG26" s="42"/>
      <c r="AH26" s="42"/>
      <c r="AI26" s="46"/>
      <c r="AJ26" s="47">
        <v>150.69999999999999</v>
      </c>
      <c r="AK26" s="47">
        <f>AK24*1.26</f>
        <v>1091.9159999999999</v>
      </c>
      <c r="AL26" s="47">
        <f>AL24*1.02</f>
        <v>3686.0760000000005</v>
      </c>
      <c r="AM26" s="47"/>
      <c r="AN26" s="47">
        <v>37900</v>
      </c>
      <c r="AO26" s="42">
        <v>4600</v>
      </c>
      <c r="AP26" s="43"/>
      <c r="AQ26" s="42"/>
      <c r="AR26" s="42"/>
      <c r="AS26" s="42"/>
      <c r="AT26" s="42"/>
      <c r="AU26" s="42"/>
      <c r="AV26" s="43"/>
      <c r="AW26" s="45"/>
      <c r="AX26" s="43"/>
      <c r="AY26" s="45"/>
      <c r="AZ26" s="43"/>
      <c r="BA26" s="42"/>
      <c r="BB26" s="42"/>
      <c r="BC26" s="43"/>
      <c r="BD26" s="42"/>
      <c r="BE26" s="42"/>
      <c r="BF26" s="42"/>
      <c r="BG26" s="42"/>
      <c r="BH26" s="42"/>
      <c r="BI26" s="42"/>
      <c r="BJ26" s="42"/>
      <c r="BK26" s="42"/>
      <c r="BL26" s="43"/>
      <c r="BM26" s="42"/>
      <c r="BN26" s="43"/>
      <c r="BO26" s="42"/>
      <c r="BP26" s="42"/>
      <c r="BQ26" s="42"/>
      <c r="BR26" s="43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</row>
    <row r="27" spans="1:84" x14ac:dyDescent="0.2">
      <c r="A27" s="23">
        <v>1953</v>
      </c>
      <c r="B27" s="40">
        <v>48226</v>
      </c>
      <c r="C27" s="41">
        <v>48200</v>
      </c>
      <c r="D27" s="42">
        <v>22592.799999999999</v>
      </c>
      <c r="E27" s="42"/>
      <c r="F27" s="43">
        <v>6023</v>
      </c>
      <c r="G27" s="42"/>
      <c r="H27" s="42">
        <v>16570</v>
      </c>
      <c r="I27" s="44"/>
      <c r="J27" s="42"/>
      <c r="K27" s="43">
        <v>10707</v>
      </c>
      <c r="L27" s="44"/>
      <c r="M27" s="42">
        <v>767</v>
      </c>
      <c r="N27" s="42"/>
      <c r="O27" s="43">
        <f>Q27+S27</f>
        <v>3392</v>
      </c>
      <c r="P27" s="42"/>
      <c r="Q27" s="43">
        <v>124</v>
      </c>
      <c r="R27" s="42"/>
      <c r="S27" s="42">
        <v>3268</v>
      </c>
      <c r="T27" s="42"/>
      <c r="U27" s="43">
        <v>7869</v>
      </c>
      <c r="V27" s="42"/>
      <c r="W27" s="43">
        <v>1674.3</v>
      </c>
      <c r="X27" s="44"/>
      <c r="Y27" s="42">
        <v>457.7</v>
      </c>
      <c r="Z27" s="42"/>
      <c r="AA27" s="43"/>
      <c r="AB27" s="44"/>
      <c r="AC27" s="42">
        <v>621</v>
      </c>
      <c r="AD27" s="42"/>
      <c r="AE27" s="45"/>
      <c r="AF27" s="42"/>
      <c r="AG27" s="42">
        <v>129</v>
      </c>
      <c r="AH27" s="42">
        <v>0</v>
      </c>
      <c r="AI27" s="46"/>
      <c r="AJ27" s="47">
        <v>98.4</v>
      </c>
      <c r="AK27" s="47">
        <v>1407.5</v>
      </c>
      <c r="AL27" s="47">
        <v>4030.5</v>
      </c>
      <c r="AM27" s="47"/>
      <c r="AN27" s="47">
        <v>42408.9</v>
      </c>
      <c r="AO27" s="42">
        <v>5970.7</v>
      </c>
      <c r="AP27" s="43"/>
      <c r="AQ27" s="42"/>
      <c r="AR27" s="42"/>
      <c r="AS27" s="42"/>
      <c r="AT27" s="42"/>
      <c r="AU27" s="42"/>
      <c r="AV27" s="45"/>
      <c r="AW27" s="45"/>
      <c r="AX27" s="43"/>
      <c r="AY27" s="45"/>
      <c r="AZ27" s="43">
        <v>35660</v>
      </c>
      <c r="BA27" s="42">
        <v>42485</v>
      </c>
      <c r="BB27" s="42"/>
      <c r="BC27" s="43">
        <v>4267</v>
      </c>
      <c r="BD27" s="42">
        <v>4267</v>
      </c>
      <c r="BE27" s="42"/>
      <c r="BF27" s="42">
        <v>7695</v>
      </c>
      <c r="BG27" s="42">
        <v>7795</v>
      </c>
      <c r="BH27" s="42"/>
      <c r="BI27" s="42">
        <v>23698</v>
      </c>
      <c r="BJ27" s="42">
        <v>30523</v>
      </c>
      <c r="BK27" s="42"/>
      <c r="BL27" s="43">
        <f>BN27+BP27</f>
        <v>932</v>
      </c>
      <c r="BM27" s="42"/>
      <c r="BN27" s="43">
        <v>811</v>
      </c>
      <c r="BO27" s="42"/>
      <c r="BP27" s="42">
        <v>121</v>
      </c>
      <c r="BQ27" s="42"/>
      <c r="BR27" s="43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</row>
    <row r="28" spans="1:84" x14ac:dyDescent="0.2">
      <c r="A28" s="23" t="s">
        <v>338</v>
      </c>
      <c r="B28" s="40">
        <v>46682</v>
      </c>
      <c r="C28" s="41"/>
      <c r="D28" s="42"/>
      <c r="E28" s="42"/>
      <c r="F28" s="43"/>
      <c r="G28" s="42"/>
      <c r="H28" s="42"/>
      <c r="I28" s="44"/>
      <c r="J28" s="42"/>
      <c r="K28" s="43"/>
      <c r="L28" s="44"/>
      <c r="M28" s="42"/>
      <c r="N28" s="42"/>
      <c r="O28" s="43"/>
      <c r="P28" s="42"/>
      <c r="Q28" s="43"/>
      <c r="R28" s="42"/>
      <c r="S28" s="42"/>
      <c r="T28" s="42"/>
      <c r="U28" s="43"/>
      <c r="V28" s="42"/>
      <c r="W28" s="43"/>
      <c r="X28" s="44"/>
      <c r="Y28" s="42"/>
      <c r="Z28" s="42"/>
      <c r="AA28" s="43"/>
      <c r="AB28" s="44"/>
      <c r="AC28" s="42"/>
      <c r="AD28" s="42"/>
      <c r="AE28" s="45"/>
      <c r="AF28" s="42"/>
      <c r="AG28" s="42"/>
      <c r="AH28" s="42"/>
      <c r="AI28" s="46"/>
      <c r="AJ28" s="47">
        <v>150</v>
      </c>
      <c r="AK28" s="47">
        <v>1030</v>
      </c>
      <c r="AL28" s="47">
        <v>3606</v>
      </c>
      <c r="AM28" s="47"/>
      <c r="AN28" s="47">
        <v>42294</v>
      </c>
      <c r="AO28" s="42">
        <v>5056</v>
      </c>
      <c r="AP28" s="43"/>
      <c r="AQ28" s="42"/>
      <c r="AR28" s="42"/>
      <c r="AS28" s="42"/>
      <c r="AT28" s="42"/>
      <c r="AU28" s="42"/>
      <c r="AV28" s="43"/>
      <c r="AW28" s="45"/>
      <c r="AX28" s="43"/>
      <c r="AY28" s="45"/>
      <c r="AZ28" s="43"/>
      <c r="BA28" s="42"/>
      <c r="BB28" s="42"/>
      <c r="BC28" s="43"/>
      <c r="BD28" s="42"/>
      <c r="BE28" s="42"/>
      <c r="BF28" s="42"/>
      <c r="BG28" s="42"/>
      <c r="BH28" s="42"/>
      <c r="BI28" s="42"/>
      <c r="BJ28" s="42"/>
      <c r="BK28" s="42"/>
      <c r="BL28" s="43"/>
      <c r="BM28" s="42"/>
      <c r="BN28" s="43"/>
      <c r="BO28" s="42"/>
      <c r="BP28" s="42"/>
      <c r="BQ28" s="42"/>
      <c r="BR28" s="43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</row>
    <row r="29" spans="1:84" x14ac:dyDescent="0.2">
      <c r="A29" s="23">
        <v>1954</v>
      </c>
      <c r="B29" s="40">
        <v>56300</v>
      </c>
      <c r="C29" s="41">
        <v>56300</v>
      </c>
      <c r="D29" s="42">
        <v>28302</v>
      </c>
      <c r="E29" s="42"/>
      <c r="F29" s="43"/>
      <c r="G29" s="42"/>
      <c r="H29" s="42"/>
      <c r="I29" s="44"/>
      <c r="J29" s="42"/>
      <c r="K29" s="43"/>
      <c r="L29" s="44"/>
      <c r="M29" s="42"/>
      <c r="N29" s="42"/>
      <c r="O29" s="43"/>
      <c r="P29" s="42"/>
      <c r="Q29" s="43"/>
      <c r="R29" s="42"/>
      <c r="S29" s="42"/>
      <c r="T29" s="42"/>
      <c r="U29" s="43"/>
      <c r="V29" s="42"/>
      <c r="W29" s="43"/>
      <c r="X29" s="44"/>
      <c r="Y29" s="42"/>
      <c r="Z29" s="42"/>
      <c r="AA29" s="43"/>
      <c r="AB29" s="44"/>
      <c r="AC29" s="42"/>
      <c r="AD29" s="42"/>
      <c r="AE29" s="45"/>
      <c r="AF29" s="42"/>
      <c r="AG29" s="42"/>
      <c r="AH29" s="42"/>
      <c r="AI29" s="46"/>
      <c r="AJ29" s="47">
        <v>111.7</v>
      </c>
      <c r="AK29" s="47">
        <v>1231</v>
      </c>
      <c r="AL29" s="47">
        <v>3688</v>
      </c>
      <c r="AM29" s="47"/>
      <c r="AN29" s="47">
        <v>42552</v>
      </c>
      <c r="AO29" s="42">
        <v>6665</v>
      </c>
      <c r="AP29" s="43"/>
      <c r="AQ29" s="42"/>
      <c r="AR29" s="42"/>
      <c r="AS29" s="42"/>
      <c r="AT29" s="42"/>
      <c r="AU29" s="42"/>
      <c r="AV29" s="43"/>
      <c r="AW29" s="45"/>
      <c r="AX29" s="43"/>
      <c r="AY29" s="45"/>
      <c r="AZ29" s="43"/>
      <c r="BA29" s="42"/>
      <c r="BB29" s="42"/>
      <c r="BC29" s="43"/>
      <c r="BD29" s="42"/>
      <c r="BE29" s="42"/>
      <c r="BF29" s="42"/>
      <c r="BG29" s="42"/>
      <c r="BH29" s="42"/>
      <c r="BI29" s="42"/>
      <c r="BJ29" s="42"/>
      <c r="BK29" s="42"/>
      <c r="BL29" s="43"/>
      <c r="BM29" s="42"/>
      <c r="BN29" s="43"/>
      <c r="BO29" s="42"/>
      <c r="BP29" s="42"/>
      <c r="BQ29" s="42"/>
      <c r="BR29" s="43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</row>
    <row r="30" spans="1:84" x14ac:dyDescent="0.2">
      <c r="A30" s="23">
        <v>1955</v>
      </c>
      <c r="B30" s="40">
        <v>58400</v>
      </c>
      <c r="C30" s="41">
        <v>54700</v>
      </c>
      <c r="D30" s="42">
        <v>25931</v>
      </c>
      <c r="E30" s="42"/>
      <c r="F30" s="43"/>
      <c r="G30" s="42"/>
      <c r="H30" s="42"/>
      <c r="I30" s="44"/>
      <c r="J30" s="42"/>
      <c r="K30" s="43"/>
      <c r="L30" s="44"/>
      <c r="M30" s="42">
        <v>2461</v>
      </c>
      <c r="N30" s="42"/>
      <c r="O30" s="43"/>
      <c r="P30" s="42"/>
      <c r="Q30" s="43"/>
      <c r="R30" s="42"/>
      <c r="S30" s="42"/>
      <c r="T30" s="42"/>
      <c r="U30" s="43"/>
      <c r="V30" s="42"/>
      <c r="W30" s="43"/>
      <c r="X30" s="44"/>
      <c r="Y30" s="42"/>
      <c r="Z30" s="42"/>
      <c r="AA30" s="43"/>
      <c r="AB30" s="44"/>
      <c r="AC30" s="42"/>
      <c r="AD30" s="42"/>
      <c r="AE30" s="45"/>
      <c r="AF30" s="42"/>
      <c r="AG30" s="42"/>
      <c r="AH30" s="42"/>
      <c r="AI30" s="46"/>
      <c r="AJ30" s="47">
        <v>229.4</v>
      </c>
      <c r="AK30" s="47">
        <v>1960</v>
      </c>
      <c r="AL30" s="47">
        <v>6028</v>
      </c>
      <c r="AM30" s="47"/>
      <c r="AN30" s="47">
        <v>40414</v>
      </c>
      <c r="AO30" s="42">
        <v>7011</v>
      </c>
      <c r="AP30" s="43"/>
      <c r="AQ30" s="42"/>
      <c r="AR30" s="42"/>
      <c r="AS30" s="42"/>
      <c r="AT30" s="42"/>
      <c r="AU30" s="42"/>
      <c r="AV30" s="43"/>
      <c r="AW30" s="45"/>
      <c r="AX30" s="43"/>
      <c r="AY30" s="45"/>
      <c r="AZ30" s="43"/>
      <c r="BA30" s="42"/>
      <c r="BB30" s="42"/>
      <c r="BC30" s="43"/>
      <c r="BD30" s="42"/>
      <c r="BE30" s="42"/>
      <c r="BF30" s="42"/>
      <c r="BG30" s="42"/>
      <c r="BH30" s="42"/>
      <c r="BI30" s="42"/>
      <c r="BJ30" s="42"/>
      <c r="BK30" s="42"/>
      <c r="BL30" s="43"/>
      <c r="BM30" s="42"/>
      <c r="BN30" s="43">
        <v>932</v>
      </c>
      <c r="BO30" s="42"/>
      <c r="BP30" s="42"/>
      <c r="BQ30" s="42"/>
      <c r="BR30" s="43">
        <v>0.8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</row>
    <row r="31" spans="1:84" x14ac:dyDescent="0.2">
      <c r="A31" s="23">
        <v>1956</v>
      </c>
      <c r="B31" s="40">
        <v>71200</v>
      </c>
      <c r="C31" s="41">
        <v>66500</v>
      </c>
      <c r="D31" s="42">
        <v>38827</v>
      </c>
      <c r="E31" s="42"/>
      <c r="F31" s="43"/>
      <c r="G31" s="42"/>
      <c r="H31" s="42"/>
      <c r="I31" s="44"/>
      <c r="J31" s="42"/>
      <c r="K31" s="43"/>
      <c r="L31" s="44"/>
      <c r="M31" s="42"/>
      <c r="N31" s="42"/>
      <c r="O31" s="43"/>
      <c r="P31" s="42"/>
      <c r="Q31" s="43"/>
      <c r="R31" s="42"/>
      <c r="S31" s="42"/>
      <c r="T31" s="42"/>
      <c r="U31" s="43"/>
      <c r="V31" s="42"/>
      <c r="W31" s="43"/>
      <c r="X31" s="44"/>
      <c r="Y31" s="42"/>
      <c r="Z31" s="42"/>
      <c r="AA31" s="43"/>
      <c r="AB31" s="44"/>
      <c r="AC31" s="42"/>
      <c r="AD31" s="42"/>
      <c r="AE31" s="45"/>
      <c r="AF31" s="42"/>
      <c r="AG31" s="42"/>
      <c r="AH31" s="42"/>
      <c r="AI31" s="46"/>
      <c r="AJ31" s="47">
        <v>304.5</v>
      </c>
      <c r="AK31" s="47">
        <v>2167</v>
      </c>
      <c r="AL31" s="47">
        <v>7296</v>
      </c>
      <c r="AM31" s="47"/>
      <c r="AN31" s="47">
        <v>55741</v>
      </c>
      <c r="AO31" s="42">
        <v>7546</v>
      </c>
      <c r="AP31" s="43"/>
      <c r="AQ31" s="42"/>
      <c r="AR31" s="42"/>
      <c r="AS31" s="42"/>
      <c r="AT31" s="42"/>
      <c r="AU31" s="42"/>
      <c r="AV31" s="43"/>
      <c r="AW31" s="45"/>
      <c r="AX31" s="43"/>
      <c r="AY31" s="45"/>
      <c r="AZ31" s="43"/>
      <c r="BA31" s="42"/>
      <c r="BB31" s="42"/>
      <c r="BC31" s="43"/>
      <c r="BD31" s="42"/>
      <c r="BE31" s="42"/>
      <c r="BF31" s="42"/>
      <c r="BG31" s="42"/>
      <c r="BH31" s="42"/>
      <c r="BI31" s="42"/>
      <c r="BJ31" s="42"/>
      <c r="BK31" s="42"/>
      <c r="BL31" s="43"/>
      <c r="BM31" s="42"/>
      <c r="BN31" s="43"/>
      <c r="BO31" s="42"/>
      <c r="BP31" s="42"/>
      <c r="BQ31" s="42"/>
      <c r="BR31" s="43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</row>
    <row r="32" spans="1:84" x14ac:dyDescent="0.2">
      <c r="A32" s="23">
        <v>1957</v>
      </c>
      <c r="B32" s="40">
        <v>58500</v>
      </c>
      <c r="C32" s="41">
        <v>54900</v>
      </c>
      <c r="D32" s="42">
        <v>31558</v>
      </c>
      <c r="E32" s="42"/>
      <c r="F32" s="43"/>
      <c r="G32" s="42"/>
      <c r="H32" s="42"/>
      <c r="I32" s="44"/>
      <c r="J32" s="42"/>
      <c r="K32" s="43"/>
      <c r="L32" s="44"/>
      <c r="M32" s="42"/>
      <c r="N32" s="42"/>
      <c r="O32" s="43"/>
      <c r="P32" s="42"/>
      <c r="Q32" s="43"/>
      <c r="R32" s="42"/>
      <c r="S32" s="42"/>
      <c r="T32" s="42"/>
      <c r="U32" s="43"/>
      <c r="V32" s="42"/>
      <c r="W32" s="43"/>
      <c r="X32" s="44"/>
      <c r="Y32" s="42"/>
      <c r="Z32" s="42"/>
      <c r="AA32" s="43"/>
      <c r="AB32" s="44"/>
      <c r="AC32" s="42"/>
      <c r="AD32" s="42"/>
      <c r="AE32" s="45"/>
      <c r="AF32" s="42"/>
      <c r="AG32" s="42"/>
      <c r="AH32" s="42"/>
      <c r="AI32" s="46"/>
      <c r="AJ32" s="47">
        <v>260.60000000000002</v>
      </c>
      <c r="AK32" s="47">
        <v>1429</v>
      </c>
      <c r="AL32" s="47">
        <v>8451</v>
      </c>
      <c r="AM32" s="47"/>
      <c r="AN32" s="47">
        <v>46889</v>
      </c>
      <c r="AO32" s="42">
        <v>7461</v>
      </c>
      <c r="AP32" s="43"/>
      <c r="AQ32" s="42"/>
      <c r="AR32" s="42"/>
      <c r="AS32" s="42"/>
      <c r="AT32" s="42"/>
      <c r="AU32" s="42"/>
      <c r="AV32" s="43"/>
      <c r="AW32" s="45"/>
      <c r="AX32" s="43"/>
      <c r="AY32" s="45"/>
      <c r="AZ32" s="43"/>
      <c r="BA32" s="42"/>
      <c r="BB32" s="42"/>
      <c r="BC32" s="43"/>
      <c r="BD32" s="42"/>
      <c r="BE32" s="42"/>
      <c r="BF32" s="42"/>
      <c r="BG32" s="42"/>
      <c r="BH32" s="42"/>
      <c r="BI32" s="42"/>
      <c r="BJ32" s="42"/>
      <c r="BK32" s="42"/>
      <c r="BL32" s="43"/>
      <c r="BM32" s="42"/>
      <c r="BN32" s="43"/>
      <c r="BO32" s="42"/>
      <c r="BP32" s="42"/>
      <c r="BQ32" s="42"/>
      <c r="BR32" s="43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</row>
    <row r="33" spans="1:84" x14ac:dyDescent="0.2">
      <c r="A33" s="23">
        <v>1958</v>
      </c>
      <c r="B33" s="40">
        <v>76762.899999999994</v>
      </c>
      <c r="C33" s="41">
        <v>72900</v>
      </c>
      <c r="D33" s="42">
        <v>41346.400000000001</v>
      </c>
      <c r="E33" s="42"/>
      <c r="F33" s="43">
        <v>12771</v>
      </c>
      <c r="G33" s="42"/>
      <c r="H33" s="42">
        <v>28575</v>
      </c>
      <c r="I33" s="44"/>
      <c r="J33" s="42">
        <v>11800</v>
      </c>
      <c r="K33" s="43">
        <v>11772</v>
      </c>
      <c r="L33" s="44"/>
      <c r="M33" s="42">
        <v>3371.8</v>
      </c>
      <c r="N33" s="42"/>
      <c r="O33" s="43">
        <f t="shared" ref="O33:O65" si="0">Q33+S33</f>
        <v>7092</v>
      </c>
      <c r="P33" s="42"/>
      <c r="Q33" s="43">
        <v>955</v>
      </c>
      <c r="R33" s="42"/>
      <c r="S33" s="42">
        <v>6137</v>
      </c>
      <c r="T33" s="42"/>
      <c r="U33" s="43">
        <v>10170</v>
      </c>
      <c r="V33" s="42"/>
      <c r="W33" s="43">
        <v>1614.9</v>
      </c>
      <c r="X33" s="44"/>
      <c r="Y33" s="42">
        <v>372.7</v>
      </c>
      <c r="Z33" s="42"/>
      <c r="AA33" s="43">
        <v>88</v>
      </c>
      <c r="AB33" s="44"/>
      <c r="AC33" s="42">
        <v>869.3</v>
      </c>
      <c r="AD33" s="42"/>
      <c r="AE33" s="43">
        <v>358.1</v>
      </c>
      <c r="AF33" s="42"/>
      <c r="AG33" s="42">
        <v>449</v>
      </c>
      <c r="AH33" s="42">
        <v>0</v>
      </c>
      <c r="AI33" s="42">
        <v>27</v>
      </c>
      <c r="AJ33" s="47">
        <v>253</v>
      </c>
      <c r="AK33" s="47">
        <v>2428</v>
      </c>
      <c r="AL33" s="47">
        <v>16050.4</v>
      </c>
      <c r="AM33" s="47">
        <v>218</v>
      </c>
      <c r="AN33" s="47">
        <v>48153</v>
      </c>
      <c r="AO33" s="42">
        <v>7067</v>
      </c>
      <c r="AP33" s="43"/>
      <c r="AQ33" s="42"/>
      <c r="AR33" s="42"/>
      <c r="AS33" s="42"/>
      <c r="AT33" s="42"/>
      <c r="AU33" s="42"/>
      <c r="AV33" s="43">
        <v>108200</v>
      </c>
      <c r="AW33" s="43">
        <v>71200</v>
      </c>
      <c r="AX33" s="43"/>
      <c r="AY33" s="45"/>
      <c r="AZ33" s="43">
        <v>37735</v>
      </c>
      <c r="BA33" s="42">
        <v>54083</v>
      </c>
      <c r="BB33" s="42"/>
      <c r="BC33" s="43">
        <v>7456</v>
      </c>
      <c r="BD33" s="42">
        <v>13811</v>
      </c>
      <c r="BE33" s="42"/>
      <c r="BF33" s="42">
        <v>9181</v>
      </c>
      <c r="BG33" s="42">
        <v>10952</v>
      </c>
      <c r="BH33" s="42"/>
      <c r="BI33" s="42">
        <v>21098</v>
      </c>
      <c r="BJ33" s="42">
        <v>29320</v>
      </c>
      <c r="BK33" s="42"/>
      <c r="BL33" s="43">
        <f>BN33+BP33</f>
        <v>1007</v>
      </c>
      <c r="BM33" s="42"/>
      <c r="BN33" s="43">
        <v>801</v>
      </c>
      <c r="BO33" s="42"/>
      <c r="BP33" s="42">
        <v>206</v>
      </c>
      <c r="BQ33" s="42"/>
      <c r="BR33" s="43">
        <v>1.4</v>
      </c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</row>
    <row r="34" spans="1:84" x14ac:dyDescent="0.2">
      <c r="A34" s="23" t="s">
        <v>339</v>
      </c>
      <c r="B34" s="40">
        <v>64244.5</v>
      </c>
      <c r="C34" s="41"/>
      <c r="D34" s="42">
        <v>33192.9</v>
      </c>
      <c r="E34" s="42"/>
      <c r="F34" s="43">
        <v>8724</v>
      </c>
      <c r="G34" s="42"/>
      <c r="H34" s="42">
        <v>24469</v>
      </c>
      <c r="I34" s="44"/>
      <c r="J34" s="42"/>
      <c r="K34" s="43">
        <v>11122</v>
      </c>
      <c r="L34" s="44"/>
      <c r="M34" s="42">
        <v>2124</v>
      </c>
      <c r="N34" s="42"/>
      <c r="O34" s="43">
        <f t="shared" si="0"/>
        <v>5054</v>
      </c>
      <c r="P34" s="42"/>
      <c r="Q34" s="43">
        <v>447</v>
      </c>
      <c r="R34" s="42"/>
      <c r="S34" s="42">
        <v>4607</v>
      </c>
      <c r="T34" s="42"/>
      <c r="U34" s="43">
        <v>9734</v>
      </c>
      <c r="V34" s="42"/>
      <c r="W34" s="43">
        <v>1610.6</v>
      </c>
      <c r="X34" s="44"/>
      <c r="Y34" s="42">
        <v>607.79999999999995</v>
      </c>
      <c r="Z34" s="42"/>
      <c r="AA34" s="43"/>
      <c r="AB34" s="44"/>
      <c r="AC34" s="42">
        <v>663</v>
      </c>
      <c r="AD34" s="42"/>
      <c r="AE34" s="43">
        <v>370</v>
      </c>
      <c r="AF34" s="42"/>
      <c r="AG34" s="42">
        <v>238</v>
      </c>
      <c r="AH34" s="42">
        <v>0</v>
      </c>
      <c r="AI34" s="42">
        <v>21</v>
      </c>
      <c r="AJ34" s="47">
        <v>231.9</v>
      </c>
      <c r="AK34" s="47">
        <v>1842.8</v>
      </c>
      <c r="AL34" s="47">
        <v>8302.7000000000007</v>
      </c>
      <c r="AM34" s="47"/>
      <c r="AN34" s="47">
        <v>46749.8</v>
      </c>
      <c r="AO34" s="42">
        <v>7150</v>
      </c>
      <c r="AP34" s="43"/>
      <c r="AQ34" s="42"/>
      <c r="AR34" s="42"/>
      <c r="AS34" s="42"/>
      <c r="AT34" s="42"/>
      <c r="AU34" s="42"/>
      <c r="AV34" s="43"/>
      <c r="AW34" s="43">
        <v>38068</v>
      </c>
      <c r="AX34" s="43"/>
      <c r="AY34" s="45"/>
      <c r="AZ34" s="43">
        <v>34987</v>
      </c>
      <c r="BA34" s="42">
        <v>45734</v>
      </c>
      <c r="BB34" s="42"/>
      <c r="BC34" s="43">
        <v>5602</v>
      </c>
      <c r="BD34" s="42">
        <v>8280</v>
      </c>
      <c r="BE34" s="42"/>
      <c r="BF34" s="42">
        <v>8407</v>
      </c>
      <c r="BG34" s="42">
        <v>9244</v>
      </c>
      <c r="BH34" s="42"/>
      <c r="BI34" s="42">
        <v>20978</v>
      </c>
      <c r="BJ34" s="42">
        <v>28210</v>
      </c>
      <c r="BK34" s="42"/>
      <c r="BL34" s="43"/>
      <c r="BM34" s="42"/>
      <c r="BN34" s="43"/>
      <c r="BO34" s="42"/>
      <c r="BP34" s="42"/>
      <c r="BQ34" s="42"/>
      <c r="BR34" s="43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</row>
    <row r="35" spans="1:84" x14ac:dyDescent="0.2">
      <c r="A35" s="23">
        <v>1959</v>
      </c>
      <c r="B35" s="40">
        <v>68359.3</v>
      </c>
      <c r="C35" s="41">
        <v>64900</v>
      </c>
      <c r="D35" s="42">
        <v>36018.1</v>
      </c>
      <c r="E35" s="42"/>
      <c r="F35" s="43">
        <v>9083</v>
      </c>
      <c r="G35" s="42"/>
      <c r="H35" s="42">
        <v>26935</v>
      </c>
      <c r="I35" s="44"/>
      <c r="J35" s="42"/>
      <c r="K35" s="43">
        <v>12488</v>
      </c>
      <c r="L35" s="44"/>
      <c r="M35" s="42">
        <v>1224</v>
      </c>
      <c r="N35" s="42"/>
      <c r="O35" s="43">
        <f t="shared" si="0"/>
        <v>5418</v>
      </c>
      <c r="P35" s="42"/>
      <c r="Q35" s="43">
        <v>935</v>
      </c>
      <c r="R35" s="42"/>
      <c r="S35" s="42">
        <v>4483</v>
      </c>
      <c r="T35" s="42"/>
      <c r="U35" s="43">
        <v>10960</v>
      </c>
      <c r="V35" s="42"/>
      <c r="W35" s="43">
        <v>607.4</v>
      </c>
      <c r="X35" s="44"/>
      <c r="Y35" s="42">
        <v>263.2</v>
      </c>
      <c r="Z35" s="42"/>
      <c r="AA35" s="43"/>
      <c r="AB35" s="44"/>
      <c r="AC35" s="42">
        <v>1221.5999999999999</v>
      </c>
      <c r="AD35" s="42"/>
      <c r="AE35" s="43">
        <v>507.2</v>
      </c>
      <c r="AF35" s="42"/>
      <c r="AG35" s="42">
        <v>663</v>
      </c>
      <c r="AH35" s="42">
        <v>0</v>
      </c>
      <c r="AI35" s="42">
        <v>33</v>
      </c>
      <c r="AJ35" s="47">
        <v>232.4</v>
      </c>
      <c r="AK35" s="47">
        <v>1401.5</v>
      </c>
      <c r="AL35" s="47">
        <v>12142.6</v>
      </c>
      <c r="AM35" s="47"/>
      <c r="AN35" s="47">
        <v>50154.2</v>
      </c>
      <c r="AO35" s="42">
        <v>7711.6</v>
      </c>
      <c r="AP35" s="43"/>
      <c r="AQ35" s="42"/>
      <c r="AR35" s="42"/>
      <c r="AS35" s="42"/>
      <c r="AT35" s="42"/>
      <c r="AU35" s="42"/>
      <c r="AV35" s="43"/>
      <c r="AW35" s="43">
        <v>74392</v>
      </c>
      <c r="AX35" s="43"/>
      <c r="AY35" s="43">
        <v>906.7</v>
      </c>
      <c r="AZ35" s="43">
        <v>32462</v>
      </c>
      <c r="BA35" s="42">
        <v>47236</v>
      </c>
      <c r="BB35" s="42"/>
      <c r="BC35" s="43">
        <v>6576</v>
      </c>
      <c r="BD35" s="42">
        <v>13630</v>
      </c>
      <c r="BE35" s="42"/>
      <c r="BF35" s="42">
        <v>8868</v>
      </c>
      <c r="BG35" s="42">
        <v>11215</v>
      </c>
      <c r="BH35" s="42"/>
      <c r="BI35" s="42">
        <v>17018</v>
      </c>
      <c r="BJ35" s="42">
        <v>22391</v>
      </c>
      <c r="BK35" s="42"/>
      <c r="BL35" s="43">
        <f>BN35+BP35</f>
        <v>1438</v>
      </c>
      <c r="BM35" s="42"/>
      <c r="BN35" s="43">
        <v>1155</v>
      </c>
      <c r="BO35" s="42"/>
      <c r="BP35" s="42">
        <v>283</v>
      </c>
      <c r="BQ35" s="42"/>
      <c r="BR35" s="43">
        <v>1.3</v>
      </c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</row>
    <row r="36" spans="1:84" x14ac:dyDescent="0.2">
      <c r="A36" s="23">
        <v>1960</v>
      </c>
      <c r="B36" s="40">
        <v>76201.3</v>
      </c>
      <c r="C36" s="41">
        <v>72600</v>
      </c>
      <c r="D36" s="42">
        <v>39630.300000000003</v>
      </c>
      <c r="E36" s="42"/>
      <c r="F36" s="43">
        <v>8837</v>
      </c>
      <c r="G36" s="42"/>
      <c r="H36" s="42">
        <v>30793</v>
      </c>
      <c r="I36" s="44"/>
      <c r="J36" s="42">
        <v>12800</v>
      </c>
      <c r="K36" s="43">
        <v>12768</v>
      </c>
      <c r="L36" s="44"/>
      <c r="M36" s="42">
        <v>2722.2</v>
      </c>
      <c r="N36" s="42"/>
      <c r="O36" s="43">
        <f t="shared" si="0"/>
        <v>8477</v>
      </c>
      <c r="P36" s="42"/>
      <c r="Q36" s="43">
        <v>958</v>
      </c>
      <c r="R36" s="42"/>
      <c r="S36" s="42">
        <v>7519</v>
      </c>
      <c r="T36" s="42"/>
      <c r="U36" s="43">
        <v>9023</v>
      </c>
      <c r="V36" s="42"/>
      <c r="W36" s="43">
        <v>1673.3</v>
      </c>
      <c r="X36" s="44"/>
      <c r="Y36" s="42">
        <v>341.3</v>
      </c>
      <c r="Z36" s="42"/>
      <c r="AA36" s="43">
        <v>70</v>
      </c>
      <c r="AB36" s="44"/>
      <c r="AC36" s="42">
        <v>1440.4</v>
      </c>
      <c r="AD36" s="42"/>
      <c r="AE36" s="43">
        <v>540.29999999999995</v>
      </c>
      <c r="AF36" s="42"/>
      <c r="AG36" s="42">
        <v>832.7</v>
      </c>
      <c r="AH36" s="42">
        <v>0</v>
      </c>
      <c r="AI36" s="42">
        <v>30</v>
      </c>
      <c r="AJ36" s="47">
        <v>240.4</v>
      </c>
      <c r="AK36" s="47">
        <v>1906.1</v>
      </c>
      <c r="AL36" s="47">
        <v>20830.3</v>
      </c>
      <c r="AM36" s="47">
        <v>157</v>
      </c>
      <c r="AN36" s="47">
        <v>46689.4</v>
      </c>
      <c r="AO36" s="42">
        <v>8100.6</v>
      </c>
      <c r="AP36" s="43"/>
      <c r="AQ36" s="42"/>
      <c r="AR36" s="42"/>
      <c r="AS36" s="42"/>
      <c r="AT36" s="42"/>
      <c r="AU36" s="42"/>
      <c r="AV36" s="43">
        <v>144400</v>
      </c>
      <c r="AW36" s="43">
        <v>99403</v>
      </c>
      <c r="AX36" s="43"/>
      <c r="AY36" s="43">
        <v>2239.9</v>
      </c>
      <c r="AZ36" s="43">
        <v>32801</v>
      </c>
      <c r="BA36" s="42">
        <v>50715</v>
      </c>
      <c r="BB36" s="42"/>
      <c r="BC36" s="43">
        <v>7687</v>
      </c>
      <c r="BD36" s="42">
        <v>16081</v>
      </c>
      <c r="BE36" s="42"/>
      <c r="BF36" s="42">
        <v>8552</v>
      </c>
      <c r="BG36" s="42">
        <v>11188</v>
      </c>
      <c r="BH36" s="42"/>
      <c r="BI36" s="42">
        <v>16562</v>
      </c>
      <c r="BJ36" s="42">
        <v>23446</v>
      </c>
      <c r="BK36" s="42"/>
      <c r="BL36" s="43">
        <v>1034</v>
      </c>
      <c r="BM36" s="42"/>
      <c r="BN36" s="43">
        <v>810</v>
      </c>
      <c r="BO36" s="42"/>
      <c r="BP36" s="42">
        <v>224</v>
      </c>
      <c r="BQ36" s="42"/>
      <c r="BR36" s="43">
        <v>2.2000000000000002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</row>
    <row r="37" spans="1:84" x14ac:dyDescent="0.2">
      <c r="A37" s="23">
        <v>1961</v>
      </c>
      <c r="B37" s="40">
        <v>73693.3</v>
      </c>
      <c r="C37" s="41">
        <v>70300</v>
      </c>
      <c r="D37" s="42">
        <v>37645.199999999997</v>
      </c>
      <c r="E37" s="42"/>
      <c r="F37" s="43">
        <v>12126</v>
      </c>
      <c r="G37" s="42"/>
      <c r="H37" s="42">
        <v>25519</v>
      </c>
      <c r="I37" s="44"/>
      <c r="J37" s="42"/>
      <c r="K37" s="43">
        <v>12089</v>
      </c>
      <c r="L37" s="44"/>
      <c r="M37" s="42">
        <v>4406.6000000000004</v>
      </c>
      <c r="N37" s="42"/>
      <c r="O37" s="43">
        <f t="shared" si="0"/>
        <v>8066</v>
      </c>
      <c r="P37" s="42"/>
      <c r="Q37" s="43">
        <v>1098</v>
      </c>
      <c r="R37" s="42"/>
      <c r="S37" s="42">
        <v>6968</v>
      </c>
      <c r="T37" s="42"/>
      <c r="U37" s="43">
        <v>6837</v>
      </c>
      <c r="V37" s="42"/>
      <c r="W37" s="43">
        <v>1948.2</v>
      </c>
      <c r="X37" s="44"/>
      <c r="Y37" s="42">
        <v>534.1</v>
      </c>
      <c r="Z37" s="42"/>
      <c r="AA37" s="43"/>
      <c r="AB37" s="44"/>
      <c r="AC37" s="42">
        <v>2008.4</v>
      </c>
      <c r="AD37" s="42"/>
      <c r="AE37" s="43">
        <v>811.1</v>
      </c>
      <c r="AF37" s="42"/>
      <c r="AG37" s="42">
        <v>1060.4000000000001</v>
      </c>
      <c r="AH37" s="42">
        <v>59.5</v>
      </c>
      <c r="AI37" s="42">
        <v>44</v>
      </c>
      <c r="AJ37" s="47">
        <v>228.2</v>
      </c>
      <c r="AK37" s="47">
        <v>2151.4</v>
      </c>
      <c r="AL37" s="47">
        <v>16222.2</v>
      </c>
      <c r="AM37" s="47"/>
      <c r="AN37" s="47">
        <v>46639.199999999997</v>
      </c>
      <c r="AO37" s="42">
        <v>8595.9</v>
      </c>
      <c r="AP37" s="43"/>
      <c r="AQ37" s="42"/>
      <c r="AR37" s="42"/>
      <c r="AS37" s="42"/>
      <c r="AT37" s="42"/>
      <c r="AU37" s="42"/>
      <c r="AV37" s="43"/>
      <c r="AW37" s="43">
        <v>117029</v>
      </c>
      <c r="AX37" s="43"/>
      <c r="AY37" s="43">
        <v>4780.2</v>
      </c>
      <c r="AZ37" s="43">
        <v>31969</v>
      </c>
      <c r="BA37" s="42">
        <v>44065</v>
      </c>
      <c r="BB37" s="42"/>
      <c r="BC37" s="43">
        <v>5558</v>
      </c>
      <c r="BD37" s="42">
        <v>8945</v>
      </c>
      <c r="BE37" s="42"/>
      <c r="BF37" s="42">
        <v>11156</v>
      </c>
      <c r="BG37" s="42">
        <v>12714</v>
      </c>
      <c r="BH37" s="42"/>
      <c r="BI37" s="42">
        <v>15255</v>
      </c>
      <c r="BJ37" s="42">
        <v>22406</v>
      </c>
      <c r="BK37" s="42"/>
      <c r="BL37" s="43">
        <f>BN37+BP37</f>
        <v>1132</v>
      </c>
      <c r="BM37" s="42"/>
      <c r="BN37" s="43">
        <v>841</v>
      </c>
      <c r="BO37" s="42"/>
      <c r="BP37" s="42">
        <v>291</v>
      </c>
      <c r="BQ37" s="42"/>
      <c r="BR37" s="43">
        <v>2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</row>
    <row r="38" spans="1:84" x14ac:dyDescent="0.2">
      <c r="A38" s="23">
        <v>1962</v>
      </c>
      <c r="B38" s="40">
        <v>86753.7</v>
      </c>
      <c r="C38" s="41">
        <v>83100</v>
      </c>
      <c r="D38" s="42">
        <v>45745.9</v>
      </c>
      <c r="E38" s="42"/>
      <c r="F38" s="43">
        <v>17500</v>
      </c>
      <c r="G38" s="42"/>
      <c r="H38" s="42">
        <v>28200</v>
      </c>
      <c r="I38" s="44"/>
      <c r="J38" s="42">
        <v>13700</v>
      </c>
      <c r="K38" s="43">
        <v>13700</v>
      </c>
      <c r="L38" s="44"/>
      <c r="M38" s="42">
        <v>2991.5</v>
      </c>
      <c r="N38" s="42"/>
      <c r="O38" s="43">
        <f t="shared" si="0"/>
        <v>12900</v>
      </c>
      <c r="P38" s="42"/>
      <c r="Q38" s="43">
        <v>1800</v>
      </c>
      <c r="R38" s="42"/>
      <c r="S38" s="42">
        <v>11100</v>
      </c>
      <c r="T38" s="42"/>
      <c r="U38" s="43">
        <v>4600</v>
      </c>
      <c r="V38" s="42"/>
      <c r="W38" s="43">
        <v>1820.7</v>
      </c>
      <c r="X38" s="44"/>
      <c r="Y38" s="42">
        <v>556.5</v>
      </c>
      <c r="Z38" s="42"/>
      <c r="AA38" s="43">
        <v>140</v>
      </c>
      <c r="AB38" s="44"/>
      <c r="AC38" s="42">
        <v>4283.8</v>
      </c>
      <c r="AD38" s="42"/>
      <c r="AE38" s="43">
        <v>2690.3</v>
      </c>
      <c r="AF38" s="42"/>
      <c r="AG38" s="42">
        <v>1172.9000000000001</v>
      </c>
      <c r="AH38" s="42">
        <v>249.7</v>
      </c>
      <c r="AI38" s="42"/>
      <c r="AJ38" s="47">
        <v>238.2</v>
      </c>
      <c r="AK38" s="47">
        <v>2250.6</v>
      </c>
      <c r="AL38" s="47">
        <v>15735.7</v>
      </c>
      <c r="AM38" s="47">
        <v>465</v>
      </c>
      <c r="AN38" s="47">
        <v>39759.1</v>
      </c>
      <c r="AO38" s="42">
        <v>7989.6</v>
      </c>
      <c r="AP38" s="43"/>
      <c r="AQ38" s="42"/>
      <c r="AR38" s="42"/>
      <c r="AS38" s="42"/>
      <c r="AT38" s="42"/>
      <c r="AU38" s="42"/>
      <c r="AV38" s="43">
        <v>135200</v>
      </c>
      <c r="AW38" s="43"/>
      <c r="AX38" s="43"/>
      <c r="AY38" s="43">
        <v>12211</v>
      </c>
      <c r="AZ38" s="43"/>
      <c r="BA38" s="42">
        <v>41627</v>
      </c>
      <c r="BB38" s="42"/>
      <c r="BC38" s="43"/>
      <c r="BD38" s="42">
        <v>7078</v>
      </c>
      <c r="BE38" s="42"/>
      <c r="BF38" s="42"/>
      <c r="BG38" s="42">
        <v>12393</v>
      </c>
      <c r="BH38" s="42"/>
      <c r="BI38" s="42"/>
      <c r="BJ38" s="42">
        <v>22156</v>
      </c>
      <c r="BK38" s="42"/>
      <c r="BL38" s="43">
        <f>BN38+BP38</f>
        <v>1314</v>
      </c>
      <c r="BM38" s="42"/>
      <c r="BN38" s="43">
        <v>812</v>
      </c>
      <c r="BO38" s="42"/>
      <c r="BP38" s="42">
        <v>502</v>
      </c>
      <c r="BQ38" s="42"/>
      <c r="BR38" s="43">
        <v>2.2000000000000002</v>
      </c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</row>
    <row r="39" spans="1:84" x14ac:dyDescent="0.2">
      <c r="A39" s="23">
        <v>1963</v>
      </c>
      <c r="B39" s="40">
        <v>65789</v>
      </c>
      <c r="C39" s="41">
        <v>62800</v>
      </c>
      <c r="D39" s="42">
        <v>32400</v>
      </c>
      <c r="E39" s="42"/>
      <c r="F39" s="43">
        <v>11200</v>
      </c>
      <c r="G39" s="42"/>
      <c r="H39" s="42">
        <v>21200</v>
      </c>
      <c r="I39" s="44"/>
      <c r="J39" s="42">
        <v>8800</v>
      </c>
      <c r="K39" s="43">
        <v>8800</v>
      </c>
      <c r="L39" s="44"/>
      <c r="M39" s="42">
        <v>2324.3000000000002</v>
      </c>
      <c r="N39" s="42"/>
      <c r="O39" s="43">
        <f t="shared" si="0"/>
        <v>13000</v>
      </c>
      <c r="P39" s="42"/>
      <c r="Q39" s="43">
        <v>2200</v>
      </c>
      <c r="R39" s="42"/>
      <c r="S39" s="42">
        <v>10800</v>
      </c>
      <c r="T39" s="42"/>
      <c r="U39" s="43">
        <v>3000</v>
      </c>
      <c r="V39" s="42"/>
      <c r="W39" s="43">
        <v>1023.9</v>
      </c>
      <c r="X39" s="44"/>
      <c r="Y39" s="42">
        <v>321.89999999999998</v>
      </c>
      <c r="Z39" s="42"/>
      <c r="AA39" s="43">
        <v>187</v>
      </c>
      <c r="AB39" s="44"/>
      <c r="AC39" s="42">
        <v>4560.2</v>
      </c>
      <c r="AD39" s="42"/>
      <c r="AE39" s="43">
        <v>3300</v>
      </c>
      <c r="AF39" s="42"/>
      <c r="AG39" s="42"/>
      <c r="AH39" s="42"/>
      <c r="AI39" s="42"/>
      <c r="AJ39" s="47">
        <v>197.5</v>
      </c>
      <c r="AK39" s="47">
        <v>2115.6999999999998</v>
      </c>
      <c r="AL39" s="47">
        <v>13731.2</v>
      </c>
      <c r="AM39" s="47">
        <v>439</v>
      </c>
      <c r="AN39" s="47">
        <v>38971.5</v>
      </c>
      <c r="AO39" s="42">
        <v>7424</v>
      </c>
      <c r="AP39" s="43"/>
      <c r="AQ39" s="42"/>
      <c r="AR39" s="42"/>
      <c r="AS39" s="42"/>
      <c r="AT39" s="42"/>
      <c r="AU39" s="42"/>
      <c r="AV39" s="43">
        <v>109300</v>
      </c>
      <c r="AW39" s="43"/>
      <c r="AX39" s="43"/>
      <c r="AY39" s="43"/>
      <c r="AZ39" s="43"/>
      <c r="BA39" s="42">
        <v>36800</v>
      </c>
      <c r="BB39" s="42"/>
      <c r="BC39" s="43"/>
      <c r="BD39" s="42">
        <v>6900</v>
      </c>
      <c r="BE39" s="42"/>
      <c r="BF39" s="42"/>
      <c r="BG39" s="42">
        <v>8200</v>
      </c>
      <c r="BH39" s="42"/>
      <c r="BI39" s="42"/>
      <c r="BJ39" s="42">
        <v>21700</v>
      </c>
      <c r="BK39" s="42"/>
      <c r="BL39" s="43">
        <f>BN39+BP39</f>
        <v>1492</v>
      </c>
      <c r="BM39" s="42"/>
      <c r="BN39" s="43">
        <v>1062</v>
      </c>
      <c r="BO39" s="42"/>
      <c r="BP39" s="42">
        <v>430</v>
      </c>
      <c r="BQ39" s="42"/>
      <c r="BR39" s="43">
        <v>2.7</v>
      </c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</row>
    <row r="40" spans="1:84" x14ac:dyDescent="0.2">
      <c r="A40" s="23">
        <v>1964</v>
      </c>
      <c r="B40" s="40">
        <v>87000</v>
      </c>
      <c r="C40" s="41">
        <v>83200</v>
      </c>
      <c r="D40" s="42">
        <v>42800</v>
      </c>
      <c r="E40" s="42"/>
      <c r="F40" s="43">
        <v>12400</v>
      </c>
      <c r="G40" s="42"/>
      <c r="H40" s="42">
        <v>30400</v>
      </c>
      <c r="I40" s="44"/>
      <c r="J40" s="42">
        <v>9500</v>
      </c>
      <c r="K40" s="43">
        <v>9500</v>
      </c>
      <c r="L40" s="44"/>
      <c r="M40" s="42">
        <v>3418.5</v>
      </c>
      <c r="N40" s="42"/>
      <c r="O40" s="43">
        <f t="shared" si="0"/>
        <v>17100</v>
      </c>
      <c r="P40" s="42"/>
      <c r="Q40" s="43">
        <v>700</v>
      </c>
      <c r="R40" s="42"/>
      <c r="S40" s="42">
        <v>16400</v>
      </c>
      <c r="T40" s="42"/>
      <c r="U40" s="43">
        <v>4100</v>
      </c>
      <c r="V40" s="42"/>
      <c r="W40" s="43">
        <v>2137.5</v>
      </c>
      <c r="X40" s="44"/>
      <c r="Y40" s="42">
        <v>375.3</v>
      </c>
      <c r="Z40" s="42"/>
      <c r="AA40" s="43">
        <v>186</v>
      </c>
      <c r="AB40" s="44"/>
      <c r="AC40" s="42">
        <v>7261.3</v>
      </c>
      <c r="AD40" s="42"/>
      <c r="AE40" s="43">
        <v>5800</v>
      </c>
      <c r="AF40" s="42"/>
      <c r="AG40" s="42"/>
      <c r="AH40" s="42"/>
      <c r="AI40" s="42"/>
      <c r="AJ40" s="47">
        <v>210.3</v>
      </c>
      <c r="AK40" s="47">
        <v>2972.5</v>
      </c>
      <c r="AL40" s="47">
        <v>26730.7</v>
      </c>
      <c r="AM40" s="47">
        <v>280</v>
      </c>
      <c r="AN40" s="47">
        <v>50800</v>
      </c>
      <c r="AO40" s="42">
        <v>9360.2999999999993</v>
      </c>
      <c r="AP40" s="43"/>
      <c r="AQ40" s="42"/>
      <c r="AR40" s="42"/>
      <c r="AS40" s="42"/>
      <c r="AT40" s="42"/>
      <c r="AU40" s="42"/>
      <c r="AV40" s="43">
        <v>162000</v>
      </c>
      <c r="AW40" s="43"/>
      <c r="AX40" s="43"/>
      <c r="AY40" s="43"/>
      <c r="AZ40" s="43"/>
      <c r="BA40" s="42">
        <v>40800</v>
      </c>
      <c r="BB40" s="42"/>
      <c r="BC40" s="43"/>
      <c r="BD40" s="42">
        <v>8800</v>
      </c>
      <c r="BE40" s="42"/>
      <c r="BF40" s="42"/>
      <c r="BG40" s="42">
        <v>8000</v>
      </c>
      <c r="BH40" s="42"/>
      <c r="BI40" s="42"/>
      <c r="BJ40" s="42">
        <v>24000</v>
      </c>
      <c r="BK40" s="42"/>
      <c r="BL40" s="43">
        <f>BN40+BP40</f>
        <v>1561</v>
      </c>
      <c r="BM40" s="42"/>
      <c r="BN40" s="43">
        <v>1115</v>
      </c>
      <c r="BO40" s="42"/>
      <c r="BP40" s="42">
        <v>446</v>
      </c>
      <c r="BQ40" s="42"/>
      <c r="BR40" s="43">
        <v>2.7</v>
      </c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</row>
    <row r="41" spans="1:84" x14ac:dyDescent="0.2">
      <c r="A41" s="23">
        <v>1965</v>
      </c>
      <c r="B41" s="40">
        <v>69700</v>
      </c>
      <c r="C41" s="41">
        <v>66300</v>
      </c>
      <c r="D41" s="42">
        <v>34300</v>
      </c>
      <c r="E41" s="42"/>
      <c r="F41" s="43">
        <v>12800</v>
      </c>
      <c r="G41" s="42"/>
      <c r="H41" s="42">
        <v>21500</v>
      </c>
      <c r="I41" s="44"/>
      <c r="J41" s="42">
        <v>11200</v>
      </c>
      <c r="K41" s="43">
        <v>11200</v>
      </c>
      <c r="L41" s="44"/>
      <c r="M41" s="42">
        <v>1497.6</v>
      </c>
      <c r="N41" s="42"/>
      <c r="O41" s="43">
        <f t="shared" si="0"/>
        <v>11800</v>
      </c>
      <c r="P41" s="42"/>
      <c r="Q41" s="43">
        <v>1100</v>
      </c>
      <c r="R41" s="42"/>
      <c r="S41" s="42">
        <v>10700</v>
      </c>
      <c r="T41" s="42"/>
      <c r="U41" s="43">
        <v>4700</v>
      </c>
      <c r="V41" s="42"/>
      <c r="W41" s="43">
        <v>1354.5</v>
      </c>
      <c r="X41" s="44"/>
      <c r="Y41" s="42">
        <v>551.6</v>
      </c>
      <c r="Z41" s="42"/>
      <c r="AA41" s="43">
        <v>257</v>
      </c>
      <c r="AB41" s="44"/>
      <c r="AC41" s="42">
        <v>3982.4</v>
      </c>
      <c r="AD41" s="42"/>
      <c r="AE41" s="43">
        <v>2800</v>
      </c>
      <c r="AF41" s="42"/>
      <c r="AG41" s="52">
        <f>AE41/AC41*100</f>
        <v>70.309361189232618</v>
      </c>
      <c r="AH41" s="42"/>
      <c r="AI41" s="42"/>
      <c r="AJ41" s="47">
        <v>262.8</v>
      </c>
      <c r="AK41" s="47">
        <v>2365.1999999999998</v>
      </c>
      <c r="AL41" s="47">
        <v>20655.3</v>
      </c>
      <c r="AM41" s="47">
        <v>413</v>
      </c>
      <c r="AN41" s="47">
        <v>49795</v>
      </c>
      <c r="AO41" s="42">
        <v>8289</v>
      </c>
      <c r="AP41" s="43"/>
      <c r="AQ41" s="42"/>
      <c r="AR41" s="42"/>
      <c r="AS41" s="42"/>
      <c r="AT41" s="42"/>
      <c r="AU41" s="42"/>
      <c r="AV41" s="43">
        <v>100100</v>
      </c>
      <c r="AW41" s="43"/>
      <c r="AX41" s="43">
        <v>7400</v>
      </c>
      <c r="AY41" s="43"/>
      <c r="AZ41" s="43"/>
      <c r="BA41" s="42">
        <v>43600</v>
      </c>
      <c r="BB41" s="42"/>
      <c r="BC41" s="43"/>
      <c r="BD41" s="42">
        <v>9900</v>
      </c>
      <c r="BE41" s="42"/>
      <c r="BF41" s="42"/>
      <c r="BG41" s="42">
        <v>9200</v>
      </c>
      <c r="BH41" s="42"/>
      <c r="BI41" s="42"/>
      <c r="BJ41" s="42">
        <v>24500</v>
      </c>
      <c r="BK41" s="42"/>
      <c r="BL41" s="43">
        <v>1857</v>
      </c>
      <c r="BM41" s="42"/>
      <c r="BN41" s="43">
        <v>1145</v>
      </c>
      <c r="BO41" s="42"/>
      <c r="BP41" s="42">
        <v>712</v>
      </c>
      <c r="BQ41" s="42"/>
      <c r="BR41" s="43">
        <v>2.7</v>
      </c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</row>
    <row r="42" spans="1:84" x14ac:dyDescent="0.2">
      <c r="A42" s="23">
        <v>1966</v>
      </c>
      <c r="B42" s="40">
        <v>99900</v>
      </c>
      <c r="C42" s="41">
        <v>95600</v>
      </c>
      <c r="D42" s="42">
        <f>F42+H42</f>
        <v>58100</v>
      </c>
      <c r="E42" s="42"/>
      <c r="F42" s="43">
        <v>17500</v>
      </c>
      <c r="G42" s="42"/>
      <c r="H42" s="42">
        <v>40600</v>
      </c>
      <c r="I42" s="44"/>
      <c r="J42" s="42"/>
      <c r="K42" s="43">
        <v>9400</v>
      </c>
      <c r="L42" s="44"/>
      <c r="M42" s="42">
        <v>1600</v>
      </c>
      <c r="N42" s="42"/>
      <c r="O42" s="43">
        <f t="shared" si="0"/>
        <v>16300</v>
      </c>
      <c r="P42" s="42"/>
      <c r="Q42" s="43">
        <v>1500</v>
      </c>
      <c r="R42" s="42"/>
      <c r="S42" s="42">
        <v>14800</v>
      </c>
      <c r="T42" s="42"/>
      <c r="U42" s="43">
        <v>7100</v>
      </c>
      <c r="V42" s="42"/>
      <c r="W42" s="43">
        <v>1900</v>
      </c>
      <c r="X42" s="44"/>
      <c r="Y42" s="42">
        <v>590</v>
      </c>
      <c r="Z42" s="42"/>
      <c r="AA42" s="43">
        <v>302</v>
      </c>
      <c r="AB42" s="44"/>
      <c r="AC42" s="42">
        <v>4500</v>
      </c>
      <c r="AD42" s="42"/>
      <c r="AE42" s="43">
        <v>3000</v>
      </c>
      <c r="AF42" s="42"/>
      <c r="AG42" s="42"/>
      <c r="AH42" s="42"/>
      <c r="AI42" s="42"/>
      <c r="AJ42" s="47">
        <v>257</v>
      </c>
      <c r="AK42" s="47">
        <v>2800</v>
      </c>
      <c r="AL42" s="47">
        <v>23782.9</v>
      </c>
      <c r="AM42" s="47">
        <v>578</v>
      </c>
      <c r="AN42" s="47">
        <v>44500</v>
      </c>
      <c r="AO42" s="42">
        <v>8189.8</v>
      </c>
      <c r="AP42" s="43"/>
      <c r="AQ42" s="42"/>
      <c r="AR42" s="42"/>
      <c r="AS42" s="42"/>
      <c r="AT42" s="42"/>
      <c r="AU42" s="42"/>
      <c r="AV42" s="43">
        <v>121600</v>
      </c>
      <c r="AW42" s="43"/>
      <c r="AX42" s="43"/>
      <c r="AY42" s="43"/>
      <c r="AZ42" s="43"/>
      <c r="BA42" s="42">
        <v>52300</v>
      </c>
      <c r="BB42" s="42"/>
      <c r="BC42" s="43"/>
      <c r="BD42" s="42">
        <v>12100</v>
      </c>
      <c r="BE42" s="42"/>
      <c r="BF42" s="42"/>
      <c r="BG42" s="42">
        <v>11200</v>
      </c>
      <c r="BH42" s="42"/>
      <c r="BI42" s="42"/>
      <c r="BJ42" s="42">
        <v>29000</v>
      </c>
      <c r="BK42" s="42"/>
      <c r="BL42" s="43">
        <v>1677</v>
      </c>
      <c r="BM42" s="42"/>
      <c r="BN42" s="43">
        <f>BL42-BP42</f>
        <v>1059</v>
      </c>
      <c r="BO42" s="42"/>
      <c r="BP42" s="42">
        <v>618</v>
      </c>
      <c r="BQ42" s="42"/>
      <c r="BR42" s="43">
        <v>3.7</v>
      </c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</row>
    <row r="43" spans="1:84" x14ac:dyDescent="0.2">
      <c r="A43" s="23">
        <v>1967</v>
      </c>
      <c r="B43" s="40">
        <v>89500</v>
      </c>
      <c r="C43" s="41">
        <v>84800</v>
      </c>
      <c r="D43" s="42">
        <f>F43+H43</f>
        <v>46100</v>
      </c>
      <c r="E43" s="42"/>
      <c r="F43" s="43">
        <v>14300</v>
      </c>
      <c r="G43" s="42"/>
      <c r="H43" s="42">
        <v>31800</v>
      </c>
      <c r="I43" s="44"/>
      <c r="J43" s="42"/>
      <c r="K43" s="43">
        <v>9400</v>
      </c>
      <c r="L43" s="44"/>
      <c r="M43" s="42">
        <v>2100</v>
      </c>
      <c r="N43" s="42"/>
      <c r="O43" s="43">
        <f t="shared" si="0"/>
        <v>15000</v>
      </c>
      <c r="P43" s="42"/>
      <c r="Q43" s="43">
        <v>1100</v>
      </c>
      <c r="R43" s="42"/>
      <c r="S43" s="42">
        <v>13900</v>
      </c>
      <c r="T43" s="42"/>
      <c r="U43" s="43">
        <v>9100</v>
      </c>
      <c r="V43" s="42"/>
      <c r="W43" s="43">
        <v>2300</v>
      </c>
      <c r="X43" s="44"/>
      <c r="Y43" s="42">
        <v>753</v>
      </c>
      <c r="Z43" s="42"/>
      <c r="AA43" s="43">
        <v>369</v>
      </c>
      <c r="AB43" s="44"/>
      <c r="AC43" s="42">
        <v>4300</v>
      </c>
      <c r="AD43" s="42"/>
      <c r="AE43" s="43">
        <v>2700</v>
      </c>
      <c r="AF43" s="42"/>
      <c r="AG43" s="42"/>
      <c r="AH43" s="42"/>
      <c r="AI43" s="42"/>
      <c r="AJ43" s="47">
        <v>274</v>
      </c>
      <c r="AK43" s="47">
        <v>3300</v>
      </c>
      <c r="AL43" s="47">
        <v>30666</v>
      </c>
      <c r="AM43" s="47">
        <v>537</v>
      </c>
      <c r="AN43" s="47">
        <v>52900</v>
      </c>
      <c r="AO43" s="42">
        <v>10009.700000000001</v>
      </c>
      <c r="AP43" s="43"/>
      <c r="AQ43" s="42"/>
      <c r="AR43" s="42"/>
      <c r="AS43" s="42"/>
      <c r="AT43" s="42"/>
      <c r="AU43" s="42"/>
      <c r="AV43" s="43">
        <v>134600</v>
      </c>
      <c r="AW43" s="43"/>
      <c r="AX43" s="43"/>
      <c r="AY43" s="43"/>
      <c r="AZ43" s="43"/>
      <c r="BA43" s="42">
        <v>46600</v>
      </c>
      <c r="BB43" s="42"/>
      <c r="BC43" s="43"/>
      <c r="BD43" s="42">
        <v>13300</v>
      </c>
      <c r="BE43" s="42"/>
      <c r="BF43" s="42"/>
      <c r="BG43" s="42">
        <v>9300</v>
      </c>
      <c r="BH43" s="42"/>
      <c r="BI43" s="42"/>
      <c r="BJ43" s="42">
        <v>24000</v>
      </c>
      <c r="BK43" s="42"/>
      <c r="BL43" s="43">
        <v>2133</v>
      </c>
      <c r="BM43" s="42"/>
      <c r="BN43" s="43">
        <f>BL43-BP43</f>
        <v>1595</v>
      </c>
      <c r="BO43" s="42"/>
      <c r="BP43" s="42">
        <v>538</v>
      </c>
      <c r="BQ43" s="42"/>
      <c r="BR43" s="43">
        <v>3.6</v>
      </c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</row>
    <row r="44" spans="1:84" x14ac:dyDescent="0.2">
      <c r="A44" s="23">
        <v>1968</v>
      </c>
      <c r="B44" s="40">
        <v>109600</v>
      </c>
      <c r="C44" s="41">
        <v>103800</v>
      </c>
      <c r="D44" s="42">
        <f>F44+H44</f>
        <v>61200</v>
      </c>
      <c r="E44" s="42"/>
      <c r="F44" s="43">
        <v>17100</v>
      </c>
      <c r="G44" s="42"/>
      <c r="H44" s="42">
        <v>44100</v>
      </c>
      <c r="I44" s="44"/>
      <c r="J44" s="42"/>
      <c r="K44" s="43">
        <v>10900</v>
      </c>
      <c r="L44" s="44"/>
      <c r="M44" s="42">
        <v>1500</v>
      </c>
      <c r="N44" s="42"/>
      <c r="O44" s="43">
        <f t="shared" si="0"/>
        <v>17900</v>
      </c>
      <c r="P44" s="42"/>
      <c r="Q44" s="43">
        <v>1400</v>
      </c>
      <c r="R44" s="42"/>
      <c r="S44" s="42">
        <v>16500</v>
      </c>
      <c r="T44" s="42"/>
      <c r="U44" s="43">
        <v>9500</v>
      </c>
      <c r="V44" s="42"/>
      <c r="W44" s="43">
        <v>1900</v>
      </c>
      <c r="X44" s="44"/>
      <c r="Y44" s="42">
        <v>1067</v>
      </c>
      <c r="Z44" s="42"/>
      <c r="AA44" s="43">
        <v>494</v>
      </c>
      <c r="AB44" s="44"/>
      <c r="AC44" s="42">
        <v>5100</v>
      </c>
      <c r="AD44" s="42"/>
      <c r="AE44" s="43">
        <v>3400</v>
      </c>
      <c r="AF44" s="42"/>
      <c r="AG44" s="42"/>
      <c r="AH44" s="42"/>
      <c r="AI44" s="42"/>
      <c r="AJ44" s="47">
        <v>212</v>
      </c>
      <c r="AK44" s="47">
        <v>3500</v>
      </c>
      <c r="AL44" s="47">
        <v>28011.7</v>
      </c>
      <c r="AM44" s="47">
        <v>520</v>
      </c>
      <c r="AN44" s="47">
        <v>55300</v>
      </c>
      <c r="AO44" s="42">
        <v>8595.1</v>
      </c>
      <c r="AP44" s="43"/>
      <c r="AQ44" s="42"/>
      <c r="AR44" s="42"/>
      <c r="AS44" s="42"/>
      <c r="AT44" s="42"/>
      <c r="AU44" s="42"/>
      <c r="AV44" s="43">
        <v>117800</v>
      </c>
      <c r="AW44" s="43"/>
      <c r="AX44" s="43"/>
      <c r="AY44" s="43"/>
      <c r="AZ44" s="43"/>
      <c r="BA44" s="42">
        <v>52900</v>
      </c>
      <c r="BB44" s="42"/>
      <c r="BC44" s="43"/>
      <c r="BD44" s="42">
        <v>13300</v>
      </c>
      <c r="BE44" s="42"/>
      <c r="BF44" s="42"/>
      <c r="BG44" s="42">
        <v>13700</v>
      </c>
      <c r="BH44" s="42"/>
      <c r="BI44" s="42"/>
      <c r="BJ44" s="42">
        <v>25900</v>
      </c>
      <c r="BK44" s="42"/>
      <c r="BL44" s="43">
        <v>2721</v>
      </c>
      <c r="BM44" s="42"/>
      <c r="BN44" s="43">
        <f>BL44-BP44</f>
        <v>1805</v>
      </c>
      <c r="BO44" s="42"/>
      <c r="BP44" s="42">
        <v>916</v>
      </c>
      <c r="BQ44" s="42"/>
      <c r="BR44" s="43">
        <v>3.3</v>
      </c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</row>
    <row r="45" spans="1:84" x14ac:dyDescent="0.2">
      <c r="A45" s="23">
        <v>1969</v>
      </c>
      <c r="B45" s="40">
        <v>89900</v>
      </c>
      <c r="C45" s="41">
        <v>83900</v>
      </c>
      <c r="D45" s="42">
        <f>F45+H45</f>
        <v>42300</v>
      </c>
      <c r="E45" s="42"/>
      <c r="F45" s="43">
        <v>6100</v>
      </c>
      <c r="G45" s="42"/>
      <c r="H45" s="42">
        <v>36200</v>
      </c>
      <c r="I45" s="44"/>
      <c r="J45" s="42"/>
      <c r="K45" s="43">
        <v>7700</v>
      </c>
      <c r="L45" s="44"/>
      <c r="M45" s="42">
        <v>1800</v>
      </c>
      <c r="N45" s="42"/>
      <c r="O45" s="43">
        <f t="shared" si="0"/>
        <v>19300</v>
      </c>
      <c r="P45" s="42"/>
      <c r="Q45" s="43">
        <v>300</v>
      </c>
      <c r="R45" s="42"/>
      <c r="S45" s="42">
        <v>19000</v>
      </c>
      <c r="T45" s="42"/>
      <c r="U45" s="43">
        <v>10100</v>
      </c>
      <c r="V45" s="42"/>
      <c r="W45" s="43">
        <v>2100</v>
      </c>
      <c r="X45" s="44"/>
      <c r="Y45" s="42">
        <v>859</v>
      </c>
      <c r="Z45" s="42"/>
      <c r="AA45" s="43">
        <v>499</v>
      </c>
      <c r="AB45" s="44"/>
      <c r="AC45" s="42">
        <v>5200</v>
      </c>
      <c r="AD45" s="42"/>
      <c r="AE45" s="43">
        <v>3400</v>
      </c>
      <c r="AF45" s="42"/>
      <c r="AG45" s="42"/>
      <c r="AH45" s="42"/>
      <c r="AI45" s="42"/>
      <c r="AJ45" s="47">
        <v>245.4</v>
      </c>
      <c r="AK45" s="47">
        <v>2838.4</v>
      </c>
      <c r="AL45" s="47">
        <v>21238</v>
      </c>
      <c r="AM45" s="47">
        <v>428</v>
      </c>
      <c r="AN45" s="47">
        <v>50899</v>
      </c>
      <c r="AO45" s="42">
        <v>8720</v>
      </c>
      <c r="AP45" s="43"/>
      <c r="AQ45" s="42"/>
      <c r="AR45" s="42"/>
      <c r="AS45" s="42"/>
      <c r="AT45" s="42"/>
      <c r="AU45" s="42"/>
      <c r="AV45" s="43">
        <v>121100</v>
      </c>
      <c r="AW45" s="43"/>
      <c r="AX45" s="43"/>
      <c r="AY45" s="43"/>
      <c r="AZ45" s="43"/>
      <c r="BA45" s="42">
        <v>51700</v>
      </c>
      <c r="BB45" s="42"/>
      <c r="BC45" s="43"/>
      <c r="BD45" s="42">
        <v>14200</v>
      </c>
      <c r="BE45" s="42"/>
      <c r="BF45" s="42"/>
      <c r="BG45" s="42">
        <v>13500</v>
      </c>
      <c r="BH45" s="42"/>
      <c r="BI45" s="42"/>
      <c r="BJ45" s="42">
        <v>24000</v>
      </c>
      <c r="BK45" s="42"/>
      <c r="BL45" s="43">
        <v>1738</v>
      </c>
      <c r="BM45" s="42"/>
      <c r="BN45" s="43">
        <f>BL45-BP45</f>
        <v>1060</v>
      </c>
      <c r="BO45" s="42"/>
      <c r="BP45" s="42">
        <v>678</v>
      </c>
      <c r="BQ45" s="42"/>
      <c r="BR45" s="43">
        <v>3.7</v>
      </c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</row>
    <row r="46" spans="1:84" x14ac:dyDescent="0.2">
      <c r="A46" s="23">
        <v>1970</v>
      </c>
      <c r="B46" s="40">
        <v>113500</v>
      </c>
      <c r="C46" s="41">
        <v>107400</v>
      </c>
      <c r="D46" s="42">
        <f>F46+H46</f>
        <v>62900</v>
      </c>
      <c r="E46" s="42"/>
      <c r="F46" s="43">
        <v>21500</v>
      </c>
      <c r="G46" s="42"/>
      <c r="H46" s="42">
        <v>41400</v>
      </c>
      <c r="I46" s="44"/>
      <c r="J46" s="42"/>
      <c r="K46" s="43">
        <v>9800</v>
      </c>
      <c r="L46" s="44"/>
      <c r="M46" s="42">
        <v>1000</v>
      </c>
      <c r="N46" s="42"/>
      <c r="O46" s="43">
        <f t="shared" si="0"/>
        <v>21500</v>
      </c>
      <c r="P46" s="42"/>
      <c r="Q46" s="43">
        <v>1200</v>
      </c>
      <c r="R46" s="42"/>
      <c r="S46" s="42">
        <v>20300</v>
      </c>
      <c r="T46" s="42"/>
      <c r="U46" s="43">
        <v>10900</v>
      </c>
      <c r="V46" s="42"/>
      <c r="W46" s="43">
        <v>1100</v>
      </c>
      <c r="X46" s="44"/>
      <c r="Y46" s="42">
        <v>679</v>
      </c>
      <c r="Z46" s="42"/>
      <c r="AA46" s="43">
        <v>603</v>
      </c>
      <c r="AB46" s="44"/>
      <c r="AC46" s="42">
        <v>4900</v>
      </c>
      <c r="AD46" s="42"/>
      <c r="AE46" s="43">
        <v>3500</v>
      </c>
      <c r="AF46" s="42"/>
      <c r="AG46" s="42"/>
      <c r="AH46" s="42"/>
      <c r="AI46" s="42"/>
      <c r="AJ46" s="47">
        <v>248.4</v>
      </c>
      <c r="AK46" s="47">
        <v>3066.1</v>
      </c>
      <c r="AL46" s="47">
        <v>23903</v>
      </c>
      <c r="AM46" s="47">
        <v>595</v>
      </c>
      <c r="AN46" s="47">
        <v>53933</v>
      </c>
      <c r="AO46" s="42">
        <v>10066</v>
      </c>
      <c r="AP46" s="43"/>
      <c r="AQ46" s="42"/>
      <c r="AR46" s="42"/>
      <c r="AS46" s="42"/>
      <c r="AT46" s="42"/>
      <c r="AU46" s="42"/>
      <c r="AV46" s="43">
        <v>122300</v>
      </c>
      <c r="AW46" s="43"/>
      <c r="AX46" s="43">
        <v>11900</v>
      </c>
      <c r="AY46" s="43"/>
      <c r="AZ46" s="43"/>
      <c r="BA46" s="42">
        <v>57600</v>
      </c>
      <c r="BB46" s="42"/>
      <c r="BC46" s="43"/>
      <c r="BD46" s="42">
        <v>14700</v>
      </c>
      <c r="BE46" s="42"/>
      <c r="BF46" s="42"/>
      <c r="BG46" s="42">
        <v>17400</v>
      </c>
      <c r="BH46" s="42"/>
      <c r="BI46" s="42"/>
      <c r="BJ46" s="42">
        <v>25500</v>
      </c>
      <c r="BK46" s="42"/>
      <c r="BL46" s="43">
        <v>3045</v>
      </c>
      <c r="BM46" s="42"/>
      <c r="BN46" s="43">
        <v>2321</v>
      </c>
      <c r="BO46" s="42"/>
      <c r="BP46" s="42">
        <v>724</v>
      </c>
      <c r="BQ46" s="42"/>
      <c r="BR46" s="43">
        <v>4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</row>
    <row r="47" spans="1:84" x14ac:dyDescent="0.2">
      <c r="A47" s="23">
        <v>1971</v>
      </c>
      <c r="B47" s="40">
        <v>104800</v>
      </c>
      <c r="C47" s="41">
        <v>98800</v>
      </c>
      <c r="D47" s="42">
        <v>57100</v>
      </c>
      <c r="E47" s="42"/>
      <c r="F47" s="43">
        <v>21000</v>
      </c>
      <c r="G47" s="42"/>
      <c r="H47" s="42">
        <v>36100</v>
      </c>
      <c r="I47" s="44"/>
      <c r="J47" s="42"/>
      <c r="K47" s="43">
        <v>9300</v>
      </c>
      <c r="L47" s="44"/>
      <c r="M47" s="42">
        <v>900</v>
      </c>
      <c r="N47" s="42"/>
      <c r="O47" s="43">
        <f t="shared" si="0"/>
        <v>19100</v>
      </c>
      <c r="P47" s="42"/>
      <c r="Q47" s="43">
        <v>1500</v>
      </c>
      <c r="R47" s="42"/>
      <c r="S47" s="42">
        <v>17600</v>
      </c>
      <c r="T47" s="42"/>
      <c r="U47" s="43">
        <v>11500</v>
      </c>
      <c r="V47" s="42"/>
      <c r="W47" s="43">
        <v>1200</v>
      </c>
      <c r="X47" s="44"/>
      <c r="Y47" s="42">
        <v>677</v>
      </c>
      <c r="Z47" s="42"/>
      <c r="AA47" s="43">
        <v>697</v>
      </c>
      <c r="AB47" s="44"/>
      <c r="AC47" s="42">
        <v>4400</v>
      </c>
      <c r="AD47" s="42"/>
      <c r="AE47" s="43">
        <v>3100</v>
      </c>
      <c r="AF47" s="42"/>
      <c r="AG47" s="42"/>
      <c r="AH47" s="42"/>
      <c r="AI47" s="42"/>
      <c r="AJ47" s="47">
        <v>241.2</v>
      </c>
      <c r="AK47" s="47">
        <v>2611</v>
      </c>
      <c r="AL47" s="47">
        <v>17957</v>
      </c>
      <c r="AM47" s="47">
        <v>525</v>
      </c>
      <c r="AN47" s="47">
        <v>48106</v>
      </c>
      <c r="AO47" s="42">
        <v>9381</v>
      </c>
      <c r="AP47" s="43"/>
      <c r="AQ47" s="42"/>
      <c r="AR47" s="42"/>
      <c r="AS47" s="42"/>
      <c r="AT47" s="42"/>
      <c r="AU47" s="42"/>
      <c r="AV47" s="43">
        <v>114800</v>
      </c>
      <c r="AW47" s="43"/>
      <c r="AX47" s="43"/>
      <c r="AY47" s="43"/>
      <c r="AZ47" s="43"/>
      <c r="BA47" s="42">
        <v>58100</v>
      </c>
      <c r="BB47" s="42"/>
      <c r="BC47" s="43"/>
      <c r="BD47" s="42">
        <v>15600</v>
      </c>
      <c r="BE47" s="42"/>
      <c r="BF47" s="42"/>
      <c r="BG47" s="42">
        <v>17300</v>
      </c>
      <c r="BH47" s="42"/>
      <c r="BI47" s="42"/>
      <c r="BJ47" s="42">
        <v>25200</v>
      </c>
      <c r="BK47" s="42"/>
      <c r="BL47" s="43">
        <v>3169</v>
      </c>
      <c r="BM47" s="42"/>
      <c r="BN47" s="43">
        <f>BL47-BP47</f>
        <v>2479</v>
      </c>
      <c r="BO47" s="42"/>
      <c r="BP47" s="42">
        <v>690</v>
      </c>
      <c r="BQ47" s="42"/>
      <c r="BR47" s="43">
        <v>4.3</v>
      </c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</row>
    <row r="48" spans="1:84" x14ac:dyDescent="0.2">
      <c r="A48" s="23">
        <v>1972</v>
      </c>
      <c r="B48" s="40">
        <v>91600</v>
      </c>
      <c r="C48" s="41">
        <v>86000</v>
      </c>
      <c r="D48" s="42">
        <v>46900</v>
      </c>
      <c r="E48" s="42"/>
      <c r="F48" s="43">
        <v>10800</v>
      </c>
      <c r="G48" s="42"/>
      <c r="H48" s="42">
        <v>36100</v>
      </c>
      <c r="I48" s="44"/>
      <c r="J48" s="42"/>
      <c r="K48" s="43">
        <v>6600</v>
      </c>
      <c r="L48" s="44"/>
      <c r="M48" s="42">
        <v>1400</v>
      </c>
      <c r="N48" s="42"/>
      <c r="O48" s="43">
        <f t="shared" si="0"/>
        <v>19000</v>
      </c>
      <c r="P48" s="42"/>
      <c r="Q48" s="43">
        <v>700</v>
      </c>
      <c r="R48" s="42"/>
      <c r="S48" s="42">
        <v>18300</v>
      </c>
      <c r="T48" s="42"/>
      <c r="U48" s="43">
        <v>11000</v>
      </c>
      <c r="V48" s="42"/>
      <c r="W48" s="43">
        <v>1100</v>
      </c>
      <c r="X48" s="44"/>
      <c r="Y48" s="42">
        <v>380</v>
      </c>
      <c r="Z48" s="42"/>
      <c r="AA48" s="43">
        <v>789</v>
      </c>
      <c r="AB48" s="44"/>
      <c r="AC48" s="42">
        <v>4400</v>
      </c>
      <c r="AD48" s="42"/>
      <c r="AE48" s="43">
        <v>3100</v>
      </c>
      <c r="AF48" s="42"/>
      <c r="AG48" s="42"/>
      <c r="AH48" s="42"/>
      <c r="AI48" s="42"/>
      <c r="AJ48" s="47">
        <v>213</v>
      </c>
      <c r="AK48" s="47">
        <v>2145</v>
      </c>
      <c r="AL48" s="47">
        <v>16057</v>
      </c>
      <c r="AM48" s="47">
        <v>242</v>
      </c>
      <c r="AN48" s="47">
        <v>34797</v>
      </c>
      <c r="AO48" s="42">
        <v>8020</v>
      </c>
      <c r="AP48" s="43"/>
      <c r="AQ48" s="42"/>
      <c r="AR48" s="42"/>
      <c r="AS48" s="42"/>
      <c r="AT48" s="42"/>
      <c r="AU48" s="42"/>
      <c r="AV48" s="43">
        <v>102900</v>
      </c>
      <c r="AW48" s="43"/>
      <c r="AX48" s="43"/>
      <c r="AY48" s="43"/>
      <c r="AZ48" s="43"/>
      <c r="BA48" s="42">
        <v>56700</v>
      </c>
      <c r="BB48" s="42"/>
      <c r="BC48" s="43"/>
      <c r="BD48" s="42">
        <v>13600</v>
      </c>
      <c r="BE48" s="42"/>
      <c r="BF48" s="42"/>
      <c r="BG48" s="42">
        <v>19700</v>
      </c>
      <c r="BH48" s="42"/>
      <c r="BI48" s="42"/>
      <c r="BJ48" s="42">
        <v>23400</v>
      </c>
      <c r="BK48" s="42"/>
      <c r="BL48" s="43">
        <v>1988</v>
      </c>
      <c r="BM48" s="42"/>
      <c r="BN48" s="43">
        <f>BL48-BP48</f>
        <v>1624</v>
      </c>
      <c r="BO48" s="42"/>
      <c r="BP48" s="42">
        <v>364</v>
      </c>
      <c r="BQ48" s="42"/>
      <c r="BR48" s="43">
        <v>4.0999999999999996</v>
      </c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</row>
    <row r="49" spans="1:84" x14ac:dyDescent="0.2">
      <c r="A49" s="23">
        <v>1973</v>
      </c>
      <c r="B49" s="40">
        <v>129000</v>
      </c>
      <c r="C49" s="41">
        <v>121500</v>
      </c>
      <c r="D49" s="42">
        <v>58500</v>
      </c>
      <c r="E49" s="42"/>
      <c r="F49" s="43">
        <v>16600</v>
      </c>
      <c r="G49" s="42"/>
      <c r="H49" s="42">
        <v>41900</v>
      </c>
      <c r="I49" s="44"/>
      <c r="J49" s="42"/>
      <c r="K49" s="43">
        <v>6400</v>
      </c>
      <c r="L49" s="44"/>
      <c r="M49" s="42">
        <v>2700</v>
      </c>
      <c r="N49" s="42"/>
      <c r="O49" s="43">
        <f t="shared" si="0"/>
        <v>36300</v>
      </c>
      <c r="P49" s="42"/>
      <c r="Q49" s="43">
        <v>1600</v>
      </c>
      <c r="R49" s="42"/>
      <c r="S49" s="42">
        <v>34700</v>
      </c>
      <c r="T49" s="42"/>
      <c r="U49" s="43">
        <v>14100</v>
      </c>
      <c r="V49" s="42"/>
      <c r="W49" s="43">
        <v>3400</v>
      </c>
      <c r="X49" s="44"/>
      <c r="Y49" s="42">
        <v>897</v>
      </c>
      <c r="Z49" s="42"/>
      <c r="AA49" s="43">
        <v>851</v>
      </c>
      <c r="AB49" s="44"/>
      <c r="AC49" s="42">
        <v>5700</v>
      </c>
      <c r="AD49" s="42"/>
      <c r="AE49" s="43">
        <v>4200</v>
      </c>
      <c r="AF49" s="42"/>
      <c r="AG49" s="42"/>
      <c r="AH49" s="42"/>
      <c r="AI49" s="42"/>
      <c r="AJ49" s="47">
        <v>171.7</v>
      </c>
      <c r="AK49" s="47">
        <v>3698</v>
      </c>
      <c r="AL49" s="47">
        <v>30443</v>
      </c>
      <c r="AM49" s="47">
        <v>410</v>
      </c>
      <c r="AN49" s="47">
        <v>61850</v>
      </c>
      <c r="AO49" s="42">
        <v>11894</v>
      </c>
      <c r="AP49" s="43"/>
      <c r="AQ49" s="42"/>
      <c r="AR49" s="42"/>
      <c r="AS49" s="42"/>
      <c r="AT49" s="42"/>
      <c r="AU49" s="42"/>
      <c r="AV49" s="43">
        <v>165700</v>
      </c>
      <c r="AW49" s="43"/>
      <c r="AX49" s="43"/>
      <c r="AY49" s="43"/>
      <c r="AZ49" s="43"/>
      <c r="BA49" s="42">
        <v>61400</v>
      </c>
      <c r="BB49" s="42"/>
      <c r="BC49" s="43"/>
      <c r="BD49" s="42">
        <v>17400</v>
      </c>
      <c r="BE49" s="42"/>
      <c r="BF49" s="42"/>
      <c r="BG49" s="42">
        <v>19800</v>
      </c>
      <c r="BH49" s="42"/>
      <c r="BI49" s="42"/>
      <c r="BJ49" s="42">
        <v>24200</v>
      </c>
      <c r="BK49" s="42"/>
      <c r="BL49" s="43">
        <v>2977</v>
      </c>
      <c r="BM49" s="42"/>
      <c r="BN49" s="43">
        <f>BL49-BP49</f>
        <v>2306</v>
      </c>
      <c r="BO49" s="42"/>
      <c r="BP49" s="42">
        <v>671</v>
      </c>
      <c r="BQ49" s="42"/>
      <c r="BR49" s="43">
        <v>4.4000000000000004</v>
      </c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</row>
    <row r="50" spans="1:84" x14ac:dyDescent="0.2">
      <c r="A50" s="23">
        <v>1974</v>
      </c>
      <c r="B50" s="40">
        <v>111800</v>
      </c>
      <c r="C50" s="41">
        <v>105100</v>
      </c>
      <c r="D50" s="42">
        <v>48700</v>
      </c>
      <c r="E50" s="42"/>
      <c r="F50" s="43">
        <v>21200</v>
      </c>
      <c r="G50" s="42"/>
      <c r="H50" s="42">
        <v>27500</v>
      </c>
      <c r="I50" s="44"/>
      <c r="J50" s="42"/>
      <c r="K50" s="43">
        <v>11000</v>
      </c>
      <c r="L50" s="44"/>
      <c r="M50" s="42">
        <v>2100</v>
      </c>
      <c r="N50" s="42"/>
      <c r="O50" s="43">
        <f t="shared" si="0"/>
        <v>29900</v>
      </c>
      <c r="P50" s="42"/>
      <c r="Q50" s="43">
        <v>1500</v>
      </c>
      <c r="R50" s="42"/>
      <c r="S50" s="42">
        <v>28400</v>
      </c>
      <c r="T50" s="42"/>
      <c r="U50" s="43">
        <v>11300</v>
      </c>
      <c r="V50" s="42"/>
      <c r="W50" s="43">
        <v>1700</v>
      </c>
      <c r="X50" s="44"/>
      <c r="Y50" s="42">
        <v>620</v>
      </c>
      <c r="Z50" s="42"/>
      <c r="AA50" s="43">
        <v>973</v>
      </c>
      <c r="AB50" s="44"/>
      <c r="AC50" s="42">
        <v>5500</v>
      </c>
      <c r="AD50" s="42"/>
      <c r="AE50" s="43">
        <v>4200</v>
      </c>
      <c r="AF50" s="42"/>
      <c r="AG50" s="42"/>
      <c r="AH50" s="42"/>
      <c r="AI50" s="42"/>
      <c r="AJ50" s="47">
        <v>164</v>
      </c>
      <c r="AK50" s="47">
        <v>3407</v>
      </c>
      <c r="AL50" s="47">
        <v>20378</v>
      </c>
      <c r="AM50" s="47">
        <v>346</v>
      </c>
      <c r="AN50" s="47">
        <v>39580</v>
      </c>
      <c r="AO50" s="42">
        <v>10777</v>
      </c>
      <c r="AP50" s="43"/>
      <c r="AQ50" s="42"/>
      <c r="AR50" s="42"/>
      <c r="AS50" s="42"/>
      <c r="AT50" s="42"/>
      <c r="AU50" s="42"/>
      <c r="AV50" s="43">
        <v>117300</v>
      </c>
      <c r="AW50" s="43"/>
      <c r="AX50" s="43"/>
      <c r="AY50" s="43"/>
      <c r="AZ50" s="43"/>
      <c r="BA50" s="42">
        <v>67500</v>
      </c>
      <c r="BB50" s="42"/>
      <c r="BC50" s="43"/>
      <c r="BD50" s="42">
        <v>16200</v>
      </c>
      <c r="BE50" s="42"/>
      <c r="BF50" s="42"/>
      <c r="BG50" s="42">
        <v>25400</v>
      </c>
      <c r="BH50" s="42"/>
      <c r="BI50" s="42"/>
      <c r="BJ50" s="42">
        <v>24100</v>
      </c>
      <c r="BK50" s="42"/>
      <c r="BL50" s="43">
        <v>3048</v>
      </c>
      <c r="BM50" s="42"/>
      <c r="BN50" s="43">
        <f>BL50-BP50</f>
        <v>2367</v>
      </c>
      <c r="BO50" s="42"/>
      <c r="BP50" s="42">
        <v>681</v>
      </c>
      <c r="BQ50" s="42"/>
      <c r="BR50" s="43">
        <v>4.5999999999999996</v>
      </c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</row>
    <row r="51" spans="1:84" x14ac:dyDescent="0.2">
      <c r="A51" s="23">
        <v>1975</v>
      </c>
      <c r="B51" s="40">
        <v>77500</v>
      </c>
      <c r="C51" s="41">
        <v>72400</v>
      </c>
      <c r="D51" s="42">
        <v>35500</v>
      </c>
      <c r="E51" s="42"/>
      <c r="F51" s="43">
        <v>14100</v>
      </c>
      <c r="G51" s="42"/>
      <c r="H51" s="42">
        <v>21400</v>
      </c>
      <c r="I51" s="44"/>
      <c r="J51" s="42"/>
      <c r="K51" s="43">
        <v>5600</v>
      </c>
      <c r="L51" s="44"/>
      <c r="M51" s="42">
        <v>1300</v>
      </c>
      <c r="N51" s="42"/>
      <c r="O51" s="43">
        <f t="shared" si="0"/>
        <v>19800</v>
      </c>
      <c r="P51" s="42"/>
      <c r="Q51" s="43">
        <v>1300</v>
      </c>
      <c r="R51" s="42"/>
      <c r="S51" s="42">
        <v>18500</v>
      </c>
      <c r="T51" s="42"/>
      <c r="U51" s="43">
        <v>10300</v>
      </c>
      <c r="V51" s="42"/>
      <c r="W51" s="43">
        <v>600</v>
      </c>
      <c r="X51" s="44"/>
      <c r="Y51" s="42">
        <v>309</v>
      </c>
      <c r="Z51" s="42"/>
      <c r="AA51" s="43">
        <v>1154</v>
      </c>
      <c r="AB51" s="44"/>
      <c r="AC51" s="42">
        <v>2900</v>
      </c>
      <c r="AD51" s="42"/>
      <c r="AE51" s="43">
        <v>2300</v>
      </c>
      <c r="AF51" s="42"/>
      <c r="AG51" s="42"/>
      <c r="AH51" s="42"/>
      <c r="AI51" s="42"/>
      <c r="AJ51" s="47">
        <v>243.9</v>
      </c>
      <c r="AK51" s="47">
        <v>2193</v>
      </c>
      <c r="AL51" s="47">
        <v>19226</v>
      </c>
      <c r="AM51" s="47">
        <v>766</v>
      </c>
      <c r="AN51" s="47">
        <v>51112</v>
      </c>
      <c r="AO51" s="42">
        <v>10600</v>
      </c>
      <c r="AP51" s="43"/>
      <c r="AQ51" s="42"/>
      <c r="AR51" s="42"/>
      <c r="AS51" s="42"/>
      <c r="AT51" s="42"/>
      <c r="AU51" s="42"/>
      <c r="AV51" s="43">
        <v>107000</v>
      </c>
      <c r="AW51" s="43"/>
      <c r="AX51" s="43">
        <v>10700</v>
      </c>
      <c r="AY51" s="43"/>
      <c r="AZ51" s="43"/>
      <c r="BA51" s="42">
        <v>55700</v>
      </c>
      <c r="BB51" s="42"/>
      <c r="BC51" s="43"/>
      <c r="BD51" s="42">
        <v>13100</v>
      </c>
      <c r="BE51" s="42"/>
      <c r="BF51" s="42"/>
      <c r="BG51" s="42">
        <v>19700</v>
      </c>
      <c r="BH51" s="42"/>
      <c r="BI51" s="42"/>
      <c r="BJ51" s="42">
        <v>22900</v>
      </c>
      <c r="BK51" s="42"/>
      <c r="BL51" s="43">
        <v>3293</v>
      </c>
      <c r="BM51" s="42"/>
      <c r="BN51" s="43">
        <v>2545</v>
      </c>
      <c r="BO51" s="42"/>
      <c r="BP51" s="42">
        <v>748</v>
      </c>
      <c r="BQ51" s="42"/>
      <c r="BR51" s="43">
        <v>4.5999999999999996</v>
      </c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</row>
    <row r="52" spans="1:84" x14ac:dyDescent="0.2">
      <c r="A52" s="23">
        <v>1976</v>
      </c>
      <c r="B52" s="40">
        <v>127100</v>
      </c>
      <c r="C52" s="41">
        <v>119000</v>
      </c>
      <c r="D52" s="42">
        <f>F52+H52</f>
        <v>56000</v>
      </c>
      <c r="E52" s="42"/>
      <c r="F52" s="43">
        <v>24400</v>
      </c>
      <c r="G52" s="42"/>
      <c r="H52" s="42">
        <v>31600</v>
      </c>
      <c r="I52" s="44"/>
      <c r="J52" s="42"/>
      <c r="K52" s="43">
        <v>9500</v>
      </c>
      <c r="L52" s="44"/>
      <c r="M52" s="42">
        <v>2200</v>
      </c>
      <c r="N52" s="42"/>
      <c r="O52" s="43">
        <f t="shared" si="0"/>
        <v>36900</v>
      </c>
      <c r="P52" s="42"/>
      <c r="Q52" s="43">
        <v>1100</v>
      </c>
      <c r="R52" s="42"/>
      <c r="S52" s="42">
        <v>35800</v>
      </c>
      <c r="T52" s="42"/>
      <c r="U52" s="43">
        <v>14100</v>
      </c>
      <c r="V52" s="42"/>
      <c r="W52" s="43">
        <v>1800</v>
      </c>
      <c r="X52" s="44"/>
      <c r="Y52" s="42">
        <v>495</v>
      </c>
      <c r="Z52" s="42"/>
      <c r="AA52" s="43">
        <v>1008</v>
      </c>
      <c r="AB52" s="44"/>
      <c r="AC52" s="42">
        <v>5000</v>
      </c>
      <c r="AD52" s="42"/>
      <c r="AE52" s="43">
        <v>4000</v>
      </c>
      <c r="AF52" s="42"/>
      <c r="AG52" s="42"/>
      <c r="AH52" s="42"/>
      <c r="AI52" s="42"/>
      <c r="AJ52" s="47">
        <v>192</v>
      </c>
      <c r="AK52" s="47">
        <v>2800</v>
      </c>
      <c r="AL52" s="47">
        <v>27800</v>
      </c>
      <c r="AM52" s="47">
        <v>459</v>
      </c>
      <c r="AN52" s="47">
        <v>38900</v>
      </c>
      <c r="AO52" s="42">
        <v>9300</v>
      </c>
      <c r="AP52" s="43"/>
      <c r="AQ52" s="42"/>
      <c r="AR52" s="42"/>
      <c r="AS52" s="42"/>
      <c r="AT52" s="42"/>
      <c r="AU52" s="42"/>
      <c r="AV52" s="43">
        <v>148400</v>
      </c>
      <c r="AW52" s="43"/>
      <c r="AX52" s="43">
        <v>13600</v>
      </c>
      <c r="AY52" s="43"/>
      <c r="AZ52" s="43"/>
      <c r="BA52" s="42">
        <v>68100</v>
      </c>
      <c r="BB52" s="42"/>
      <c r="BC52" s="43"/>
      <c r="BD52" s="42">
        <v>19200</v>
      </c>
      <c r="BE52" s="42"/>
      <c r="BF52" s="42"/>
      <c r="BG52" s="42">
        <v>26200</v>
      </c>
      <c r="BH52" s="42"/>
      <c r="BI52" s="42"/>
      <c r="BJ52" s="42">
        <v>22700</v>
      </c>
      <c r="BK52" s="42"/>
      <c r="BL52" s="43">
        <v>3618</v>
      </c>
      <c r="BM52" s="42"/>
      <c r="BN52" s="43">
        <f>BL52-BP52</f>
        <v>2784</v>
      </c>
      <c r="BO52" s="42"/>
      <c r="BP52" s="42">
        <v>834</v>
      </c>
      <c r="BQ52" s="42"/>
      <c r="BR52" s="43">
        <v>5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</row>
    <row r="53" spans="1:84" x14ac:dyDescent="0.2">
      <c r="A53" s="23">
        <v>1977</v>
      </c>
      <c r="B53" s="40">
        <v>108700</v>
      </c>
      <c r="C53" s="41">
        <v>101600</v>
      </c>
      <c r="D53" s="42">
        <f>F53+H53</f>
        <v>47300</v>
      </c>
      <c r="E53" s="42"/>
      <c r="F53" s="43">
        <v>18900</v>
      </c>
      <c r="G53" s="42"/>
      <c r="H53" s="42">
        <v>28400</v>
      </c>
      <c r="I53" s="44"/>
      <c r="J53" s="42"/>
      <c r="K53" s="43">
        <v>4500</v>
      </c>
      <c r="L53" s="44"/>
      <c r="M53" s="42">
        <v>2800</v>
      </c>
      <c r="N53" s="42"/>
      <c r="O53" s="43">
        <f t="shared" si="0"/>
        <v>31900</v>
      </c>
      <c r="P53" s="42"/>
      <c r="Q53" s="43">
        <v>1200</v>
      </c>
      <c r="R53" s="42"/>
      <c r="S53" s="42">
        <v>30700</v>
      </c>
      <c r="T53" s="42"/>
      <c r="U53" s="43">
        <v>15000</v>
      </c>
      <c r="V53" s="42"/>
      <c r="W53" s="43">
        <v>1200</v>
      </c>
      <c r="X53" s="44"/>
      <c r="Y53" s="42">
        <v>582</v>
      </c>
      <c r="Z53" s="42"/>
      <c r="AA53" s="43">
        <v>1139</v>
      </c>
      <c r="AB53" s="44"/>
      <c r="AC53" s="42">
        <v>4200</v>
      </c>
      <c r="AD53" s="42"/>
      <c r="AE53" s="43">
        <v>3200</v>
      </c>
      <c r="AF53" s="42"/>
      <c r="AG53" s="42"/>
      <c r="AH53" s="42"/>
      <c r="AI53" s="42"/>
      <c r="AJ53" s="47">
        <v>216</v>
      </c>
      <c r="AK53" s="47">
        <v>2800</v>
      </c>
      <c r="AL53" s="47">
        <v>28400</v>
      </c>
      <c r="AM53" s="47">
        <v>503</v>
      </c>
      <c r="AN53" s="47">
        <v>45100</v>
      </c>
      <c r="AO53" s="42">
        <v>9700</v>
      </c>
      <c r="AP53" s="43"/>
      <c r="AQ53" s="42"/>
      <c r="AR53" s="42"/>
      <c r="AS53" s="42"/>
      <c r="AT53" s="42"/>
      <c r="AU53" s="42"/>
      <c r="AV53" s="43">
        <v>140800</v>
      </c>
      <c r="AW53" s="43"/>
      <c r="AX53" s="43">
        <v>13300</v>
      </c>
      <c r="AY53" s="43"/>
      <c r="AZ53" s="43"/>
      <c r="BA53" s="42">
        <v>67300</v>
      </c>
      <c r="BB53" s="42"/>
      <c r="BC53" s="43"/>
      <c r="BD53" s="42">
        <v>17400</v>
      </c>
      <c r="BE53" s="42"/>
      <c r="BF53" s="42"/>
      <c r="BG53" s="42">
        <v>27100</v>
      </c>
      <c r="BH53" s="42"/>
      <c r="BI53" s="42"/>
      <c r="BJ53" s="42">
        <v>22800</v>
      </c>
      <c r="BK53" s="42"/>
      <c r="BL53" s="43">
        <v>2907</v>
      </c>
      <c r="BM53" s="42"/>
      <c r="BN53" s="43">
        <f>BL53-BP53</f>
        <v>2490</v>
      </c>
      <c r="BO53" s="42"/>
      <c r="BP53" s="42">
        <v>417</v>
      </c>
      <c r="BQ53" s="42"/>
      <c r="BR53" s="43">
        <v>5.6</v>
      </c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</row>
    <row r="54" spans="1:84" x14ac:dyDescent="0.2">
      <c r="A54" s="23">
        <v>1978</v>
      </c>
      <c r="B54" s="40">
        <v>136300</v>
      </c>
      <c r="C54" s="41">
        <v>127400</v>
      </c>
      <c r="D54" s="42">
        <f>F54+H54</f>
        <v>66600</v>
      </c>
      <c r="E54" s="42"/>
      <c r="F54" s="43">
        <v>31500</v>
      </c>
      <c r="G54" s="42"/>
      <c r="H54" s="42">
        <v>35100</v>
      </c>
      <c r="I54" s="44"/>
      <c r="J54" s="42"/>
      <c r="K54" s="43">
        <v>8900</v>
      </c>
      <c r="L54" s="44"/>
      <c r="M54" s="42">
        <v>1600</v>
      </c>
      <c r="N54" s="42"/>
      <c r="O54" s="43">
        <f t="shared" si="0"/>
        <v>36700</v>
      </c>
      <c r="P54" s="42"/>
      <c r="Q54" s="43">
        <v>1500</v>
      </c>
      <c r="R54" s="42"/>
      <c r="S54" s="42">
        <v>35200</v>
      </c>
      <c r="T54" s="42"/>
      <c r="U54" s="43">
        <v>15100</v>
      </c>
      <c r="V54" s="42"/>
      <c r="W54" s="43">
        <v>1400</v>
      </c>
      <c r="X54" s="44"/>
      <c r="Y54" s="42">
        <v>551</v>
      </c>
      <c r="Z54" s="42"/>
      <c r="AA54" s="43">
        <v>1062</v>
      </c>
      <c r="AB54" s="44"/>
      <c r="AC54" s="42">
        <v>4500</v>
      </c>
      <c r="AD54" s="42"/>
      <c r="AE54" s="43">
        <v>3900</v>
      </c>
      <c r="AF54" s="42"/>
      <c r="AG54" s="42"/>
      <c r="AH54" s="42"/>
      <c r="AI54" s="42"/>
      <c r="AJ54" s="47">
        <v>117</v>
      </c>
      <c r="AK54" s="47">
        <v>2500</v>
      </c>
      <c r="AL54" s="47">
        <v>27200</v>
      </c>
      <c r="AM54" s="47">
        <v>581</v>
      </c>
      <c r="AN54" s="47">
        <v>39900</v>
      </c>
      <c r="AO54" s="42">
        <v>10900</v>
      </c>
      <c r="AP54" s="43"/>
      <c r="AQ54" s="42"/>
      <c r="AR54" s="42"/>
      <c r="AS54" s="42"/>
      <c r="AT54" s="42"/>
      <c r="AU54" s="42"/>
      <c r="AV54" s="43">
        <v>143800</v>
      </c>
      <c r="AW54" s="43"/>
      <c r="AX54" s="43">
        <v>12400</v>
      </c>
      <c r="AY54" s="43"/>
      <c r="AZ54" s="43"/>
      <c r="BA54" s="42">
        <v>76200</v>
      </c>
      <c r="BB54" s="42"/>
      <c r="BC54" s="43"/>
      <c r="BD54" s="42">
        <v>23500</v>
      </c>
      <c r="BE54" s="42"/>
      <c r="BF54" s="42"/>
      <c r="BG54" s="42">
        <v>29300</v>
      </c>
      <c r="BH54" s="42"/>
      <c r="BI54" s="42"/>
      <c r="BJ54" s="42">
        <v>23400</v>
      </c>
      <c r="BK54" s="42"/>
      <c r="BL54" s="43">
        <v>3432</v>
      </c>
      <c r="BM54" s="42"/>
      <c r="BN54" s="43">
        <f>BL54-BP54</f>
        <v>2747</v>
      </c>
      <c r="BO54" s="42"/>
      <c r="BP54" s="42">
        <v>685</v>
      </c>
      <c r="BQ54" s="42"/>
      <c r="BR54" s="43">
        <v>5.8</v>
      </c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</row>
    <row r="55" spans="1:84" x14ac:dyDescent="0.2">
      <c r="A55" s="23">
        <v>1979</v>
      </c>
      <c r="B55" s="40">
        <v>91900</v>
      </c>
      <c r="C55" s="41">
        <v>84800</v>
      </c>
      <c r="D55" s="42">
        <f>F55+H55</f>
        <v>44400</v>
      </c>
      <c r="E55" s="42"/>
      <c r="F55" s="43">
        <v>14900</v>
      </c>
      <c r="G55" s="42"/>
      <c r="H55" s="42">
        <v>29500</v>
      </c>
      <c r="I55" s="44"/>
      <c r="J55" s="42"/>
      <c r="K55" s="43">
        <v>5000</v>
      </c>
      <c r="L55" s="44"/>
      <c r="M55" s="42">
        <v>1100</v>
      </c>
      <c r="N55" s="42"/>
      <c r="O55" s="43">
        <f t="shared" si="0"/>
        <v>24000</v>
      </c>
      <c r="P55" s="42"/>
      <c r="Q55" s="43">
        <v>1200</v>
      </c>
      <c r="R55" s="42"/>
      <c r="S55" s="42">
        <v>22800</v>
      </c>
      <c r="T55" s="42"/>
      <c r="U55" s="43">
        <v>12300</v>
      </c>
      <c r="V55" s="42"/>
      <c r="W55" s="43">
        <v>800</v>
      </c>
      <c r="X55" s="44"/>
      <c r="Y55" s="42">
        <v>434</v>
      </c>
      <c r="Z55" s="42"/>
      <c r="AA55" s="43">
        <v>1212</v>
      </c>
      <c r="AB55" s="44"/>
      <c r="AC55" s="42">
        <v>2700</v>
      </c>
      <c r="AD55" s="42"/>
      <c r="AE55" s="43">
        <v>2200</v>
      </c>
      <c r="AF55" s="42"/>
      <c r="AG55" s="42"/>
      <c r="AH55" s="42"/>
      <c r="AI55" s="42"/>
      <c r="AJ55" s="47">
        <v>138</v>
      </c>
      <c r="AK55" s="47">
        <v>2300</v>
      </c>
      <c r="AL55" s="47">
        <v>19700</v>
      </c>
      <c r="AM55" s="47">
        <v>400</v>
      </c>
      <c r="AN55" s="47">
        <v>43800</v>
      </c>
      <c r="AO55" s="42">
        <v>10900</v>
      </c>
      <c r="AP55" s="43"/>
      <c r="AQ55" s="42"/>
      <c r="AR55" s="42"/>
      <c r="AS55" s="42"/>
      <c r="AT55" s="42"/>
      <c r="AU55" s="42"/>
      <c r="AV55" s="43">
        <v>122800</v>
      </c>
      <c r="AW55" s="43"/>
      <c r="AX55" s="43">
        <v>10200</v>
      </c>
      <c r="AY55" s="43"/>
      <c r="AZ55" s="43"/>
      <c r="BA55" s="42">
        <v>65100</v>
      </c>
      <c r="BB55" s="42"/>
      <c r="BC55" s="43"/>
      <c r="BD55" s="42">
        <v>17300</v>
      </c>
      <c r="BE55" s="42"/>
      <c r="BF55" s="42"/>
      <c r="BG55" s="42">
        <v>25100</v>
      </c>
      <c r="BH55" s="42"/>
      <c r="BI55" s="42"/>
      <c r="BJ55" s="42">
        <v>22700</v>
      </c>
      <c r="BK55" s="42"/>
      <c r="BL55" s="43">
        <v>2848</v>
      </c>
      <c r="BM55" s="42"/>
      <c r="BN55" s="43">
        <f>BL55-BP55</f>
        <v>2141</v>
      </c>
      <c r="BO55" s="42"/>
      <c r="BP55" s="42">
        <v>707</v>
      </c>
      <c r="BQ55" s="42"/>
      <c r="BR55" s="43">
        <v>5.8</v>
      </c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</row>
    <row r="56" spans="1:84" x14ac:dyDescent="0.2">
      <c r="A56" s="23">
        <v>1980</v>
      </c>
      <c r="B56" s="40">
        <v>105100</v>
      </c>
      <c r="C56" s="41">
        <v>97200</v>
      </c>
      <c r="D56" s="42">
        <f>F56+H56</f>
        <v>53800</v>
      </c>
      <c r="E56" s="42"/>
      <c r="F56" s="43">
        <v>22900</v>
      </c>
      <c r="G56" s="42"/>
      <c r="H56" s="42">
        <v>30900</v>
      </c>
      <c r="I56" s="44"/>
      <c r="J56" s="42"/>
      <c r="K56" s="43">
        <v>6400</v>
      </c>
      <c r="L56" s="44"/>
      <c r="M56" s="42">
        <v>1400</v>
      </c>
      <c r="N56" s="42"/>
      <c r="O56" s="43">
        <f t="shared" si="0"/>
        <v>24000</v>
      </c>
      <c r="P56" s="42"/>
      <c r="Q56" s="43">
        <v>1600</v>
      </c>
      <c r="R56" s="42"/>
      <c r="S56" s="42">
        <v>22400</v>
      </c>
      <c r="T56" s="42"/>
      <c r="U56" s="43">
        <v>12600</v>
      </c>
      <c r="V56" s="42"/>
      <c r="W56" s="43">
        <v>1000</v>
      </c>
      <c r="X56" s="44"/>
      <c r="Y56" s="42">
        <v>515</v>
      </c>
      <c r="Z56" s="42"/>
      <c r="AA56" s="43">
        <v>1468</v>
      </c>
      <c r="AB56" s="44"/>
      <c r="AC56" s="42">
        <v>3800</v>
      </c>
      <c r="AD56" s="42"/>
      <c r="AE56" s="43">
        <v>3300</v>
      </c>
      <c r="AF56" s="42"/>
      <c r="AG56" s="42"/>
      <c r="AH56" s="42"/>
      <c r="AI56" s="42"/>
      <c r="AJ56" s="47">
        <v>120</v>
      </c>
      <c r="AK56" s="47">
        <v>2000</v>
      </c>
      <c r="AL56" s="47">
        <v>24100</v>
      </c>
      <c r="AM56" s="47">
        <v>441</v>
      </c>
      <c r="AN56" s="47">
        <v>37000</v>
      </c>
      <c r="AO56" s="42">
        <v>11100</v>
      </c>
      <c r="AP56" s="43"/>
      <c r="AQ56" s="42"/>
      <c r="AR56" s="42"/>
      <c r="AS56" s="42"/>
      <c r="AT56" s="42"/>
      <c r="AU56" s="42"/>
      <c r="AV56" s="43">
        <v>143800</v>
      </c>
      <c r="AW56" s="43"/>
      <c r="AX56" s="43">
        <v>12800</v>
      </c>
      <c r="AY56" s="43"/>
      <c r="AZ56" s="43"/>
      <c r="BA56" s="42">
        <v>73100</v>
      </c>
      <c r="BB56" s="42"/>
      <c r="BC56" s="43"/>
      <c r="BD56" s="42">
        <v>20000</v>
      </c>
      <c r="BE56" s="42"/>
      <c r="BF56" s="42"/>
      <c r="BG56" s="42">
        <v>29100</v>
      </c>
      <c r="BH56" s="42"/>
      <c r="BI56" s="42"/>
      <c r="BJ56" s="42">
        <v>24000</v>
      </c>
      <c r="BK56" s="42"/>
      <c r="BL56" s="43">
        <v>2884</v>
      </c>
      <c r="BM56" s="42"/>
      <c r="BN56" s="43">
        <v>1957</v>
      </c>
      <c r="BO56" s="42"/>
      <c r="BP56" s="42">
        <v>927</v>
      </c>
      <c r="BQ56" s="42"/>
      <c r="BR56" s="43">
        <v>6.1</v>
      </c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</row>
    <row r="57" spans="1:84" x14ac:dyDescent="0.2">
      <c r="A57" s="23" t="s">
        <v>340</v>
      </c>
      <c r="B57" s="40">
        <v>98900</v>
      </c>
      <c r="C57" s="41">
        <v>92000</v>
      </c>
      <c r="D57" s="42"/>
      <c r="E57" s="53">
        <f>G57+I57</f>
        <v>50500</v>
      </c>
      <c r="F57" s="43"/>
      <c r="G57" s="53">
        <v>21500</v>
      </c>
      <c r="H57" s="42"/>
      <c r="I57" s="41">
        <v>29000</v>
      </c>
      <c r="J57" s="42"/>
      <c r="K57" s="43"/>
      <c r="L57" s="41">
        <v>6200</v>
      </c>
      <c r="M57" s="42"/>
      <c r="N57" s="53">
        <v>1800</v>
      </c>
      <c r="O57" s="54"/>
      <c r="P57" s="53">
        <f>R57+T57</f>
        <v>28600</v>
      </c>
      <c r="Q57" s="43"/>
      <c r="R57" s="53">
        <v>1300</v>
      </c>
      <c r="S57" s="42"/>
      <c r="T57" s="53">
        <v>27300</v>
      </c>
      <c r="U57" s="43"/>
      <c r="V57" s="53">
        <v>12500</v>
      </c>
      <c r="W57" s="43"/>
      <c r="X57" s="41">
        <v>1100</v>
      </c>
      <c r="Y57" s="42"/>
      <c r="Z57" s="53">
        <v>439</v>
      </c>
      <c r="AA57" s="43"/>
      <c r="AB57" s="41">
        <v>1106</v>
      </c>
      <c r="AC57" s="42"/>
      <c r="AD57" s="53">
        <v>3700</v>
      </c>
      <c r="AE57" s="43"/>
      <c r="AF57" s="53">
        <v>3100</v>
      </c>
      <c r="AG57" s="52">
        <f>AF57/AD57*100</f>
        <v>83.78378378378379</v>
      </c>
      <c r="AH57" s="42"/>
      <c r="AI57" s="42"/>
      <c r="AJ57" s="47"/>
      <c r="AK57" s="47"/>
      <c r="AL57" s="47"/>
      <c r="AM57" s="47"/>
      <c r="AN57" s="47"/>
      <c r="AO57" s="42"/>
      <c r="AP57" s="43">
        <v>3200</v>
      </c>
      <c r="AQ57" s="42">
        <v>300</v>
      </c>
      <c r="AR57" s="42">
        <v>1400</v>
      </c>
      <c r="AS57" s="42">
        <v>700</v>
      </c>
      <c r="AT57" s="42">
        <v>400</v>
      </c>
      <c r="AU57" s="42">
        <v>300</v>
      </c>
      <c r="AV57" s="43"/>
      <c r="AW57" s="43"/>
      <c r="AX57" s="43"/>
      <c r="AY57" s="43"/>
      <c r="AZ57" s="43"/>
      <c r="BA57" s="42"/>
      <c r="BB57" s="53">
        <f>BE57+BH57+BK57</f>
        <v>37900</v>
      </c>
      <c r="BC57" s="43"/>
      <c r="BD57" s="42"/>
      <c r="BE57" s="53">
        <v>4700</v>
      </c>
      <c r="BF57" s="42"/>
      <c r="BG57" s="42"/>
      <c r="BH57" s="53">
        <v>11200</v>
      </c>
      <c r="BI57" s="42"/>
      <c r="BJ57" s="42"/>
      <c r="BK57" s="53">
        <v>22000</v>
      </c>
      <c r="BL57" s="43"/>
      <c r="BM57" s="42"/>
      <c r="BN57" s="43"/>
      <c r="BO57" s="42"/>
      <c r="BP57" s="42"/>
      <c r="BQ57" s="42"/>
      <c r="BR57" s="43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</row>
    <row r="58" spans="1:84" x14ac:dyDescent="0.2">
      <c r="A58" s="23">
        <v>1981</v>
      </c>
      <c r="B58" s="40">
        <v>78800</v>
      </c>
      <c r="C58" s="41">
        <v>73800</v>
      </c>
      <c r="D58" s="42">
        <f>F58+H58</f>
        <v>39800</v>
      </c>
      <c r="E58" s="42"/>
      <c r="F58" s="43">
        <v>19400</v>
      </c>
      <c r="G58" s="42"/>
      <c r="H58" s="42">
        <v>20400</v>
      </c>
      <c r="I58" s="41"/>
      <c r="J58" s="42"/>
      <c r="K58" s="43">
        <v>5500</v>
      </c>
      <c r="L58" s="41"/>
      <c r="M58" s="42">
        <v>1800</v>
      </c>
      <c r="N58" s="53"/>
      <c r="O58" s="43">
        <f t="shared" si="0"/>
        <v>17200</v>
      </c>
      <c r="P58" s="53"/>
      <c r="Q58" s="43">
        <v>1700</v>
      </c>
      <c r="R58" s="53"/>
      <c r="S58" s="42">
        <v>15500</v>
      </c>
      <c r="T58" s="53"/>
      <c r="U58" s="43">
        <v>9700</v>
      </c>
      <c r="V58" s="53"/>
      <c r="W58" s="43">
        <v>1000</v>
      </c>
      <c r="X58" s="41"/>
      <c r="Y58" s="42">
        <v>298</v>
      </c>
      <c r="Z58" s="53"/>
      <c r="AA58" s="43">
        <v>1145</v>
      </c>
      <c r="AB58" s="41"/>
      <c r="AC58" s="42">
        <v>2300</v>
      </c>
      <c r="AD58" s="53"/>
      <c r="AE58" s="43">
        <v>2000</v>
      </c>
      <c r="AF58" s="53"/>
      <c r="AG58" s="42"/>
      <c r="AH58" s="42"/>
      <c r="AI58" s="42"/>
      <c r="AJ58" s="47">
        <v>98</v>
      </c>
      <c r="AK58" s="47">
        <v>2000</v>
      </c>
      <c r="AL58" s="47">
        <v>16200</v>
      </c>
      <c r="AM58" s="47">
        <v>394</v>
      </c>
      <c r="AN58" s="47">
        <v>32100</v>
      </c>
      <c r="AO58" s="42">
        <v>11100</v>
      </c>
      <c r="AP58" s="43"/>
      <c r="AQ58" s="42"/>
      <c r="AR58" s="42"/>
      <c r="AS58" s="42"/>
      <c r="AT58" s="42"/>
      <c r="AU58" s="42"/>
      <c r="AV58" s="43">
        <v>124400</v>
      </c>
      <c r="AW58" s="43"/>
      <c r="AX58" s="43">
        <v>10600</v>
      </c>
      <c r="AY58" s="43"/>
      <c r="AZ58" s="43"/>
      <c r="BA58" s="42">
        <v>68200</v>
      </c>
      <c r="BB58" s="53"/>
      <c r="BC58" s="43"/>
      <c r="BD58" s="42">
        <v>16500</v>
      </c>
      <c r="BE58" s="53"/>
      <c r="BF58" s="42"/>
      <c r="BG58" s="42">
        <v>27000</v>
      </c>
      <c r="BH58" s="53"/>
      <c r="BI58" s="42"/>
      <c r="BJ58" s="42">
        <v>24700</v>
      </c>
      <c r="BK58" s="53"/>
      <c r="BL58" s="43">
        <v>3518</v>
      </c>
      <c r="BM58" s="42"/>
      <c r="BN58" s="43">
        <v>2631</v>
      </c>
      <c r="BO58" s="42"/>
      <c r="BP58" s="42">
        <v>887</v>
      </c>
      <c r="BQ58" s="42"/>
      <c r="BR58" s="43">
        <v>7.1</v>
      </c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</row>
    <row r="59" spans="1:84" x14ac:dyDescent="0.2">
      <c r="A59" s="23">
        <v>1982</v>
      </c>
      <c r="B59" s="40">
        <v>105200</v>
      </c>
      <c r="C59" s="41">
        <v>98000</v>
      </c>
      <c r="D59" s="42">
        <f>F59+H59</f>
        <v>45100</v>
      </c>
      <c r="E59" s="42"/>
      <c r="F59" s="43">
        <v>20600</v>
      </c>
      <c r="G59" s="42"/>
      <c r="H59" s="42">
        <v>24500</v>
      </c>
      <c r="I59" s="41"/>
      <c r="J59" s="42"/>
      <c r="K59" s="43">
        <v>10700</v>
      </c>
      <c r="L59" s="41"/>
      <c r="M59" s="42">
        <v>3800</v>
      </c>
      <c r="N59" s="53"/>
      <c r="O59" s="43">
        <f t="shared" si="0"/>
        <v>24700</v>
      </c>
      <c r="P59" s="53"/>
      <c r="Q59" s="43">
        <v>1700</v>
      </c>
      <c r="R59" s="53"/>
      <c r="S59" s="42">
        <v>23000</v>
      </c>
      <c r="T59" s="53"/>
      <c r="U59" s="43">
        <v>13800</v>
      </c>
      <c r="V59" s="53"/>
      <c r="W59" s="43">
        <v>1600</v>
      </c>
      <c r="X59" s="41"/>
      <c r="Y59" s="42">
        <v>620</v>
      </c>
      <c r="Z59" s="53"/>
      <c r="AA59" s="43">
        <v>1196</v>
      </c>
      <c r="AB59" s="41"/>
      <c r="AC59" s="42">
        <v>3600</v>
      </c>
      <c r="AD59" s="53"/>
      <c r="AE59" s="43">
        <v>3000</v>
      </c>
      <c r="AF59" s="53"/>
      <c r="AG59" s="42"/>
      <c r="AH59" s="42"/>
      <c r="AI59" s="42"/>
      <c r="AJ59" s="47">
        <v>161</v>
      </c>
      <c r="AK59" s="47">
        <v>2500</v>
      </c>
      <c r="AL59" s="47">
        <v>23000</v>
      </c>
      <c r="AM59" s="47">
        <v>429</v>
      </c>
      <c r="AN59" s="47">
        <v>40700</v>
      </c>
      <c r="AO59" s="42">
        <v>12700</v>
      </c>
      <c r="AP59" s="43"/>
      <c r="AQ59" s="42"/>
      <c r="AR59" s="42"/>
      <c r="AS59" s="42"/>
      <c r="AT59" s="42"/>
      <c r="AU59" s="42"/>
      <c r="AV59" s="43">
        <v>162300</v>
      </c>
      <c r="AW59" s="43"/>
      <c r="AX59" s="43">
        <v>15200</v>
      </c>
      <c r="AY59" s="43"/>
      <c r="AZ59" s="43"/>
      <c r="BA59" s="42">
        <v>81300</v>
      </c>
      <c r="BB59" s="53"/>
      <c r="BC59" s="43"/>
      <c r="BD59" s="42">
        <v>21500</v>
      </c>
      <c r="BE59" s="53"/>
      <c r="BF59" s="42"/>
      <c r="BG59" s="42">
        <v>33100</v>
      </c>
      <c r="BH59" s="53"/>
      <c r="BI59" s="42"/>
      <c r="BJ59" s="42">
        <v>26700</v>
      </c>
      <c r="BK59" s="53"/>
      <c r="BL59" s="43">
        <v>3314</v>
      </c>
      <c r="BM59" s="42"/>
      <c r="BN59" s="43">
        <v>2504</v>
      </c>
      <c r="BO59" s="42"/>
      <c r="BP59" s="42">
        <v>810</v>
      </c>
      <c r="BQ59" s="42"/>
      <c r="BR59" s="43">
        <v>7.4</v>
      </c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</row>
    <row r="60" spans="1:84" x14ac:dyDescent="0.2">
      <c r="A60" s="23">
        <v>1983</v>
      </c>
      <c r="B60" s="40">
        <v>111500</v>
      </c>
      <c r="C60" s="41">
        <v>104300</v>
      </c>
      <c r="D60" s="42">
        <f>F60+H60</f>
        <v>43300</v>
      </c>
      <c r="E60" s="42"/>
      <c r="F60" s="43">
        <v>19200</v>
      </c>
      <c r="G60" s="42"/>
      <c r="H60" s="42">
        <v>24100</v>
      </c>
      <c r="I60" s="41"/>
      <c r="J60" s="42"/>
      <c r="K60" s="43">
        <v>12500</v>
      </c>
      <c r="L60" s="41"/>
      <c r="M60" s="42">
        <v>2500</v>
      </c>
      <c r="N60" s="53"/>
      <c r="O60" s="43">
        <f t="shared" si="0"/>
        <v>28500</v>
      </c>
      <c r="P60" s="53"/>
      <c r="Q60" s="43">
        <v>1700</v>
      </c>
      <c r="R60" s="53"/>
      <c r="S60" s="42">
        <v>26800</v>
      </c>
      <c r="T60" s="53"/>
      <c r="U60" s="43">
        <v>16000</v>
      </c>
      <c r="V60" s="53"/>
      <c r="W60" s="43">
        <v>1500</v>
      </c>
      <c r="X60" s="41"/>
      <c r="Y60" s="42">
        <v>618</v>
      </c>
      <c r="Z60" s="53"/>
      <c r="AA60" s="43">
        <v>1209</v>
      </c>
      <c r="AB60" s="41"/>
      <c r="AC60" s="42">
        <v>5100</v>
      </c>
      <c r="AD60" s="53"/>
      <c r="AE60" s="43">
        <v>4300</v>
      </c>
      <c r="AF60" s="53"/>
      <c r="AG60" s="42"/>
      <c r="AH60" s="42"/>
      <c r="AI60" s="42"/>
      <c r="AJ60" s="47">
        <v>215</v>
      </c>
      <c r="AK60" s="47">
        <v>2600</v>
      </c>
      <c r="AL60" s="47">
        <v>26800</v>
      </c>
      <c r="AM60" s="47">
        <v>424</v>
      </c>
      <c r="AN60" s="47">
        <v>42100</v>
      </c>
      <c r="AO60" s="42">
        <v>12800</v>
      </c>
      <c r="AP60" s="43"/>
      <c r="AQ60" s="42"/>
      <c r="AR60" s="42"/>
      <c r="AS60" s="42"/>
      <c r="AT60" s="42"/>
      <c r="AU60" s="42"/>
      <c r="AV60" s="43">
        <v>172300</v>
      </c>
      <c r="AW60" s="43"/>
      <c r="AX60" s="43">
        <v>15700</v>
      </c>
      <c r="AY60" s="43"/>
      <c r="AZ60" s="43"/>
      <c r="BA60" s="42">
        <v>89300</v>
      </c>
      <c r="BB60" s="53"/>
      <c r="BC60" s="43"/>
      <c r="BD60" s="42">
        <v>20400</v>
      </c>
      <c r="BE60" s="53"/>
      <c r="BF60" s="42"/>
      <c r="BG60" s="42">
        <v>41100</v>
      </c>
      <c r="BH60" s="53"/>
      <c r="BI60" s="42"/>
      <c r="BJ60" s="42">
        <v>27700</v>
      </c>
      <c r="BK60" s="53"/>
      <c r="BL60" s="43">
        <v>3972</v>
      </c>
      <c r="BM60" s="42"/>
      <c r="BN60" s="43">
        <v>3265</v>
      </c>
      <c r="BO60" s="42"/>
      <c r="BP60" s="42">
        <v>707</v>
      </c>
      <c r="BQ60" s="42"/>
      <c r="BR60" s="43">
        <v>7.8</v>
      </c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</row>
    <row r="61" spans="1:84" x14ac:dyDescent="0.2">
      <c r="A61" s="23">
        <v>1984</v>
      </c>
      <c r="B61" s="40">
        <v>92400</v>
      </c>
      <c r="C61" s="41">
        <v>85100</v>
      </c>
      <c r="D61" s="42">
        <f>F61+H61</f>
        <v>36400</v>
      </c>
      <c r="E61" s="42"/>
      <c r="F61" s="43">
        <v>16100</v>
      </c>
      <c r="G61" s="42"/>
      <c r="H61" s="42">
        <v>20300</v>
      </c>
      <c r="I61" s="41"/>
      <c r="J61" s="42"/>
      <c r="K61" s="43">
        <v>8800</v>
      </c>
      <c r="L61" s="41"/>
      <c r="M61" s="42">
        <v>2700</v>
      </c>
      <c r="N61" s="53"/>
      <c r="O61" s="43">
        <f t="shared" si="0"/>
        <v>21000</v>
      </c>
      <c r="P61" s="53"/>
      <c r="Q61" s="43">
        <v>2000</v>
      </c>
      <c r="R61" s="53"/>
      <c r="S61" s="42">
        <v>19000</v>
      </c>
      <c r="T61" s="53"/>
      <c r="U61" s="43">
        <v>15800</v>
      </c>
      <c r="V61" s="53"/>
      <c r="W61" s="43">
        <v>1100</v>
      </c>
      <c r="X61" s="41"/>
      <c r="Y61" s="42">
        <v>548</v>
      </c>
      <c r="Z61" s="53"/>
      <c r="AA61" s="43">
        <v>1258</v>
      </c>
      <c r="AB61" s="41"/>
      <c r="AC61" s="42">
        <v>4300</v>
      </c>
      <c r="AD61" s="53"/>
      <c r="AE61" s="43">
        <v>3500</v>
      </c>
      <c r="AF61" s="53"/>
      <c r="AG61" s="42"/>
      <c r="AH61" s="42"/>
      <c r="AI61" s="42"/>
      <c r="AJ61" s="47">
        <v>161</v>
      </c>
      <c r="AK61" s="47">
        <v>1900</v>
      </c>
      <c r="AL61" s="47">
        <v>28100</v>
      </c>
      <c r="AM61" s="47">
        <v>349</v>
      </c>
      <c r="AN61" s="47">
        <v>43400</v>
      </c>
      <c r="AO61" s="42">
        <v>12900</v>
      </c>
      <c r="AP61" s="43"/>
      <c r="AQ61" s="42"/>
      <c r="AR61" s="42"/>
      <c r="AS61" s="42"/>
      <c r="AT61" s="42"/>
      <c r="AU61" s="42"/>
      <c r="AV61" s="43">
        <v>185500</v>
      </c>
      <c r="AW61" s="43"/>
      <c r="AX61" s="43">
        <v>17900</v>
      </c>
      <c r="AY61" s="43"/>
      <c r="AZ61" s="43"/>
      <c r="BA61" s="42">
        <v>83200</v>
      </c>
      <c r="BB61" s="53"/>
      <c r="BC61" s="43"/>
      <c r="BD61" s="42">
        <v>20000</v>
      </c>
      <c r="BE61" s="53"/>
      <c r="BF61" s="42"/>
      <c r="BG61" s="42">
        <v>37200</v>
      </c>
      <c r="BH61" s="53"/>
      <c r="BI61" s="42"/>
      <c r="BJ61" s="42">
        <v>26000</v>
      </c>
      <c r="BK61" s="53"/>
      <c r="BL61" s="43">
        <v>3963</v>
      </c>
      <c r="BM61" s="42"/>
      <c r="BN61" s="43">
        <v>2828</v>
      </c>
      <c r="BO61" s="42"/>
      <c r="BP61" s="42">
        <v>1134</v>
      </c>
      <c r="BQ61" s="42"/>
      <c r="BR61" s="43">
        <v>7.9</v>
      </c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</row>
    <row r="62" spans="1:84" x14ac:dyDescent="0.2">
      <c r="A62" s="23">
        <v>1985</v>
      </c>
      <c r="B62" s="40">
        <v>106600</v>
      </c>
      <c r="C62" s="41">
        <v>98600</v>
      </c>
      <c r="D62" s="42">
        <f>F62+H62</f>
        <v>41200</v>
      </c>
      <c r="E62" s="42"/>
      <c r="F62" s="43">
        <v>16400</v>
      </c>
      <c r="G62" s="42"/>
      <c r="H62" s="42">
        <v>24800</v>
      </c>
      <c r="I62" s="41"/>
      <c r="J62" s="42"/>
      <c r="K62" s="43">
        <v>11500</v>
      </c>
      <c r="L62" s="41"/>
      <c r="M62" s="42">
        <v>3000</v>
      </c>
      <c r="N62" s="53"/>
      <c r="O62" s="43">
        <f t="shared" si="0"/>
        <v>24700</v>
      </c>
      <c r="P62" s="53"/>
      <c r="Q62" s="43">
        <v>900</v>
      </c>
      <c r="R62" s="53"/>
      <c r="S62" s="42">
        <v>23800</v>
      </c>
      <c r="T62" s="53"/>
      <c r="U62" s="43">
        <v>17100</v>
      </c>
      <c r="V62" s="53"/>
      <c r="W62" s="43">
        <v>1900</v>
      </c>
      <c r="X62" s="41"/>
      <c r="Y62" s="42">
        <v>643</v>
      </c>
      <c r="Z62" s="53"/>
      <c r="AA62" s="43">
        <v>1169</v>
      </c>
      <c r="AB62" s="41"/>
      <c r="AC62" s="42">
        <v>5200</v>
      </c>
      <c r="AD62" s="53"/>
      <c r="AE62" s="43">
        <v>4300</v>
      </c>
      <c r="AF62" s="53"/>
      <c r="AG62" s="42"/>
      <c r="AH62" s="42"/>
      <c r="AI62" s="42"/>
      <c r="AJ62" s="47">
        <v>126.1</v>
      </c>
      <c r="AK62" s="47">
        <v>2621</v>
      </c>
      <c r="AL62" s="47">
        <v>31450</v>
      </c>
      <c r="AM62" s="47">
        <v>357</v>
      </c>
      <c r="AN62" s="47">
        <v>33840</v>
      </c>
      <c r="AO62" s="42">
        <v>11131</v>
      </c>
      <c r="AP62" s="43"/>
      <c r="AQ62" s="42"/>
      <c r="AR62" s="42"/>
      <c r="AS62" s="42"/>
      <c r="AT62" s="42"/>
      <c r="AU62" s="42"/>
      <c r="AV62" s="43">
        <v>179700</v>
      </c>
      <c r="AW62" s="43"/>
      <c r="AX62" s="43">
        <v>19400</v>
      </c>
      <c r="AY62" s="43"/>
      <c r="AZ62" s="43"/>
      <c r="BA62" s="42">
        <v>92900</v>
      </c>
      <c r="BB62" s="53"/>
      <c r="BC62" s="43"/>
      <c r="BD62" s="42">
        <v>22000</v>
      </c>
      <c r="BE62" s="53"/>
      <c r="BF62" s="42"/>
      <c r="BG62" s="42">
        <v>43200</v>
      </c>
      <c r="BH62" s="53"/>
      <c r="BI62" s="42"/>
      <c r="BJ62" s="42">
        <v>27600</v>
      </c>
      <c r="BK62" s="53"/>
      <c r="BL62" s="43">
        <v>3400</v>
      </c>
      <c r="BM62" s="42"/>
      <c r="BN62" s="43">
        <v>2704</v>
      </c>
      <c r="BO62" s="42"/>
      <c r="BP62" s="42">
        <v>696</v>
      </c>
      <c r="BQ62" s="42"/>
      <c r="BR62" s="43">
        <v>7.8</v>
      </c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</row>
    <row r="63" spans="1:84" x14ac:dyDescent="0.2">
      <c r="A63" s="23" t="s">
        <v>341</v>
      </c>
      <c r="B63" s="40">
        <v>114000</v>
      </c>
      <c r="C63" s="41">
        <v>104300</v>
      </c>
      <c r="D63" s="42"/>
      <c r="E63" s="53">
        <f t="shared" ref="E63:E88" si="1">G63+I63</f>
        <v>38600</v>
      </c>
      <c r="F63" s="43"/>
      <c r="G63" s="53">
        <v>17500</v>
      </c>
      <c r="H63" s="42"/>
      <c r="I63" s="41">
        <v>21100</v>
      </c>
      <c r="J63" s="42"/>
      <c r="K63" s="43"/>
      <c r="L63" s="41">
        <v>9000</v>
      </c>
      <c r="M63" s="42"/>
      <c r="N63" s="53">
        <v>2800</v>
      </c>
      <c r="O63" s="54"/>
      <c r="P63" s="53">
        <f t="shared" ref="P63:P88" si="2">R63+T63</f>
        <v>21700</v>
      </c>
      <c r="Q63" s="43"/>
      <c r="R63" s="53">
        <v>1500</v>
      </c>
      <c r="S63" s="42"/>
      <c r="T63" s="53">
        <v>20200</v>
      </c>
      <c r="U63" s="43"/>
      <c r="V63" s="53">
        <v>13000</v>
      </c>
      <c r="W63" s="43"/>
      <c r="X63" s="41">
        <v>1300</v>
      </c>
      <c r="Y63" s="42"/>
      <c r="Z63" s="53">
        <v>474</v>
      </c>
      <c r="AA63" s="43"/>
      <c r="AB63" s="41">
        <v>1132</v>
      </c>
      <c r="AC63" s="42"/>
      <c r="AD63" s="53">
        <v>3800</v>
      </c>
      <c r="AE63" s="43"/>
      <c r="AF63" s="53">
        <v>3100</v>
      </c>
      <c r="AG63" s="52">
        <f t="shared" ref="AG63:AG68" si="3">AF63/AD63*100</f>
        <v>81.578947368421055</v>
      </c>
      <c r="AH63" s="42"/>
      <c r="AI63" s="42"/>
      <c r="AJ63" s="47"/>
      <c r="AK63" s="47"/>
      <c r="AL63" s="47"/>
      <c r="AM63" s="47"/>
      <c r="AN63" s="47"/>
      <c r="AO63" s="42"/>
      <c r="AP63" s="43">
        <v>3600</v>
      </c>
      <c r="AQ63" s="42">
        <v>300</v>
      </c>
      <c r="AR63" s="42">
        <v>1300</v>
      </c>
      <c r="AS63" s="42">
        <v>800</v>
      </c>
      <c r="AT63" s="42">
        <v>600</v>
      </c>
      <c r="AU63" s="42">
        <v>400</v>
      </c>
      <c r="AV63" s="43"/>
      <c r="AW63" s="43"/>
      <c r="AX63" s="43"/>
      <c r="AY63" s="43"/>
      <c r="AZ63" s="43"/>
      <c r="BA63" s="42"/>
      <c r="BB63" s="53">
        <f t="shared" ref="BB63:BB88" si="4">BE63+BH63+BK63</f>
        <v>47100</v>
      </c>
      <c r="BC63" s="43"/>
      <c r="BD63" s="42"/>
      <c r="BE63" s="53">
        <v>5400</v>
      </c>
      <c r="BF63" s="42"/>
      <c r="BG63" s="42"/>
      <c r="BH63" s="53">
        <v>18000</v>
      </c>
      <c r="BI63" s="42"/>
      <c r="BJ63" s="42"/>
      <c r="BK63" s="53">
        <v>23700</v>
      </c>
      <c r="BL63" s="43"/>
      <c r="BM63" s="42"/>
      <c r="BN63" s="43"/>
      <c r="BO63" s="42"/>
      <c r="BP63" s="42"/>
      <c r="BQ63" s="42"/>
      <c r="BR63" s="43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</row>
    <row r="64" spans="1:84" x14ac:dyDescent="0.2">
      <c r="A64" s="23">
        <v>1986</v>
      </c>
      <c r="B64" s="40">
        <v>118000</v>
      </c>
      <c r="C64" s="41">
        <v>107500</v>
      </c>
      <c r="D64" s="42">
        <f>F64+H64</f>
        <v>51000</v>
      </c>
      <c r="E64" s="53">
        <f t="shared" si="1"/>
        <v>47500</v>
      </c>
      <c r="F64" s="43">
        <v>21900</v>
      </c>
      <c r="G64" s="53">
        <v>20900</v>
      </c>
      <c r="H64" s="42">
        <v>29100</v>
      </c>
      <c r="I64" s="41">
        <v>26600</v>
      </c>
      <c r="J64" s="42"/>
      <c r="K64" s="43">
        <v>10600</v>
      </c>
      <c r="L64" s="41">
        <v>9700</v>
      </c>
      <c r="M64" s="42">
        <v>1700</v>
      </c>
      <c r="N64" s="53">
        <v>1700</v>
      </c>
      <c r="O64" s="43">
        <f t="shared" si="0"/>
        <v>28100</v>
      </c>
      <c r="P64" s="53">
        <f t="shared" si="2"/>
        <v>25600</v>
      </c>
      <c r="Q64" s="43">
        <v>2200</v>
      </c>
      <c r="R64" s="53">
        <v>2000</v>
      </c>
      <c r="S64" s="42">
        <v>25900</v>
      </c>
      <c r="T64" s="53">
        <v>23600</v>
      </c>
      <c r="U64" s="43">
        <v>18300</v>
      </c>
      <c r="V64" s="53">
        <v>15700</v>
      </c>
      <c r="W64" s="43">
        <v>1500</v>
      </c>
      <c r="X64" s="41">
        <v>1400</v>
      </c>
      <c r="Y64" s="42">
        <v>605</v>
      </c>
      <c r="Z64" s="53">
        <v>525</v>
      </c>
      <c r="AA64" s="43">
        <v>1304</v>
      </c>
      <c r="AB64" s="41">
        <v>1169</v>
      </c>
      <c r="AC64" s="42">
        <v>4800</v>
      </c>
      <c r="AD64" s="53">
        <v>4200</v>
      </c>
      <c r="AE64" s="43">
        <v>3800</v>
      </c>
      <c r="AF64" s="53">
        <v>3400</v>
      </c>
      <c r="AG64" s="52">
        <f t="shared" si="3"/>
        <v>80.952380952380949</v>
      </c>
      <c r="AH64" s="42"/>
      <c r="AI64" s="42"/>
      <c r="AJ64" s="47">
        <v>155.80000000000001</v>
      </c>
      <c r="AK64" s="47">
        <v>2363</v>
      </c>
      <c r="AL64" s="47">
        <v>29200</v>
      </c>
      <c r="AM64" s="47">
        <v>566</v>
      </c>
      <c r="AN64" s="47">
        <v>43076</v>
      </c>
      <c r="AO64" s="42">
        <v>11729</v>
      </c>
      <c r="AP64" s="43"/>
      <c r="AQ64" s="42"/>
      <c r="AR64" s="42"/>
      <c r="AS64" s="42"/>
      <c r="AT64" s="42"/>
      <c r="AU64" s="42"/>
      <c r="AV64" s="43">
        <v>168300</v>
      </c>
      <c r="AW64" s="43"/>
      <c r="AX64" s="43">
        <v>20700</v>
      </c>
      <c r="AY64" s="43"/>
      <c r="AZ64" s="43"/>
      <c r="BA64" s="42">
        <v>90000</v>
      </c>
      <c r="BB64" s="53">
        <f t="shared" si="4"/>
        <v>49300</v>
      </c>
      <c r="BC64" s="43"/>
      <c r="BD64" s="42">
        <v>24100</v>
      </c>
      <c r="BE64" s="53">
        <v>5800</v>
      </c>
      <c r="BF64" s="42"/>
      <c r="BG64" s="42">
        <v>39400</v>
      </c>
      <c r="BH64" s="53">
        <v>20300</v>
      </c>
      <c r="BI64" s="42"/>
      <c r="BJ64" s="42">
        <v>26500</v>
      </c>
      <c r="BK64" s="53">
        <v>23200</v>
      </c>
      <c r="BL64" s="43">
        <v>3709</v>
      </c>
      <c r="BM64" s="42"/>
      <c r="BN64" s="43">
        <f>BL64-BP64</f>
        <v>2929</v>
      </c>
      <c r="BO64" s="42"/>
      <c r="BP64" s="42">
        <v>780</v>
      </c>
      <c r="BQ64" s="42"/>
      <c r="BR64" s="43">
        <v>6.7</v>
      </c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</row>
    <row r="65" spans="1:84" x14ac:dyDescent="0.2">
      <c r="A65" s="23">
        <v>1987</v>
      </c>
      <c r="B65" s="40">
        <v>109100</v>
      </c>
      <c r="C65" s="41">
        <v>98600</v>
      </c>
      <c r="D65" s="42">
        <f>F65+H65</f>
        <v>40400</v>
      </c>
      <c r="E65" s="53">
        <f t="shared" si="1"/>
        <v>36900</v>
      </c>
      <c r="F65" s="43">
        <v>18300</v>
      </c>
      <c r="G65" s="53">
        <v>17300</v>
      </c>
      <c r="H65" s="42">
        <v>22100</v>
      </c>
      <c r="I65" s="41">
        <v>19600</v>
      </c>
      <c r="J65" s="42"/>
      <c r="K65" s="43">
        <v>12200</v>
      </c>
      <c r="L65" s="41">
        <v>11100</v>
      </c>
      <c r="M65" s="42">
        <v>3800</v>
      </c>
      <c r="N65" s="53">
        <v>3800</v>
      </c>
      <c r="O65" s="43">
        <f t="shared" si="0"/>
        <v>28800</v>
      </c>
      <c r="P65" s="53">
        <f t="shared" si="2"/>
        <v>26100</v>
      </c>
      <c r="Q65" s="43">
        <v>1600</v>
      </c>
      <c r="R65" s="53">
        <v>1500</v>
      </c>
      <c r="S65" s="42">
        <v>27200</v>
      </c>
      <c r="T65" s="53">
        <v>24600</v>
      </c>
      <c r="U65" s="43">
        <v>14500</v>
      </c>
      <c r="V65" s="53">
        <v>12300</v>
      </c>
      <c r="W65" s="43">
        <v>2600</v>
      </c>
      <c r="X65" s="41">
        <v>2400</v>
      </c>
      <c r="Y65" s="42">
        <v>748</v>
      </c>
      <c r="Z65" s="53">
        <v>644</v>
      </c>
      <c r="AA65" s="43">
        <v>1227</v>
      </c>
      <c r="AB65" s="41">
        <v>1071</v>
      </c>
      <c r="AC65" s="42">
        <v>4800</v>
      </c>
      <c r="AD65" s="53">
        <v>4200</v>
      </c>
      <c r="AE65" s="43">
        <v>4000</v>
      </c>
      <c r="AF65" s="53">
        <v>3500</v>
      </c>
      <c r="AG65" s="52">
        <f t="shared" si="3"/>
        <v>83.333333333333343</v>
      </c>
      <c r="AH65" s="42"/>
      <c r="AI65" s="42"/>
      <c r="AJ65" s="47">
        <v>139.6</v>
      </c>
      <c r="AK65" s="47">
        <v>3067</v>
      </c>
      <c r="AL65" s="47">
        <v>34156</v>
      </c>
      <c r="AM65" s="47">
        <v>533</v>
      </c>
      <c r="AN65" s="47">
        <v>38028</v>
      </c>
      <c r="AO65" s="42">
        <v>11155</v>
      </c>
      <c r="AP65" s="43"/>
      <c r="AQ65" s="42"/>
      <c r="AR65" s="42" t="s">
        <v>43</v>
      </c>
      <c r="AS65" s="42"/>
      <c r="AT65" s="42"/>
      <c r="AU65" s="42"/>
      <c r="AV65" s="43">
        <v>205800</v>
      </c>
      <c r="AW65" s="43"/>
      <c r="AX65" s="43">
        <v>23200</v>
      </c>
      <c r="AY65" s="43"/>
      <c r="AZ65" s="43"/>
      <c r="BA65" s="42">
        <v>95700</v>
      </c>
      <c r="BB65" s="53">
        <f t="shared" si="4"/>
        <v>51700</v>
      </c>
      <c r="BC65" s="43"/>
      <c r="BD65" s="42">
        <v>28100</v>
      </c>
      <c r="BE65" s="53">
        <v>6400</v>
      </c>
      <c r="BF65" s="42"/>
      <c r="BG65" s="42">
        <v>40500</v>
      </c>
      <c r="BH65" s="53">
        <v>21400</v>
      </c>
      <c r="BI65" s="42"/>
      <c r="BJ65" s="42">
        <v>27100</v>
      </c>
      <c r="BK65" s="53">
        <v>23900</v>
      </c>
      <c r="BL65" s="43">
        <v>3086</v>
      </c>
      <c r="BM65" s="42"/>
      <c r="BN65" s="43">
        <f>BL65-BP65</f>
        <v>2314</v>
      </c>
      <c r="BO65" s="42"/>
      <c r="BP65" s="42">
        <v>772</v>
      </c>
      <c r="BQ65" s="42"/>
      <c r="BR65" s="43">
        <v>7.641</v>
      </c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</row>
    <row r="66" spans="1:84" x14ac:dyDescent="0.2">
      <c r="A66" s="23">
        <v>1988</v>
      </c>
      <c r="B66" s="40">
        <v>102800</v>
      </c>
      <c r="C66" s="41">
        <v>93700</v>
      </c>
      <c r="D66" s="42"/>
      <c r="E66" s="53">
        <f t="shared" si="1"/>
        <v>39800</v>
      </c>
      <c r="F66" s="43"/>
      <c r="G66" s="53">
        <v>23700</v>
      </c>
      <c r="H66" s="42"/>
      <c r="I66" s="41">
        <v>16100</v>
      </c>
      <c r="J66" s="42"/>
      <c r="K66" s="43"/>
      <c r="L66" s="41">
        <v>12500</v>
      </c>
      <c r="M66" s="42"/>
      <c r="N66" s="53">
        <v>3800</v>
      </c>
      <c r="O66" s="54"/>
      <c r="P66" s="53">
        <f t="shared" si="2"/>
        <v>19400</v>
      </c>
      <c r="Q66" s="43"/>
      <c r="R66" s="53">
        <v>1800</v>
      </c>
      <c r="S66" s="42"/>
      <c r="T66" s="53">
        <v>17600</v>
      </c>
      <c r="U66" s="43"/>
      <c r="V66" s="53">
        <v>10600</v>
      </c>
      <c r="W66" s="43"/>
      <c r="X66" s="41">
        <v>1800</v>
      </c>
      <c r="Y66" s="42"/>
      <c r="Z66" s="53">
        <v>479</v>
      </c>
      <c r="AA66" s="43"/>
      <c r="AB66" s="41">
        <v>1147</v>
      </c>
      <c r="AC66" s="42"/>
      <c r="AD66" s="53">
        <v>4100</v>
      </c>
      <c r="AE66" s="43"/>
      <c r="AF66" s="53">
        <v>3400</v>
      </c>
      <c r="AG66" s="52">
        <f t="shared" si="3"/>
        <v>82.926829268292678</v>
      </c>
      <c r="AH66" s="42"/>
      <c r="AI66" s="42"/>
      <c r="AJ66" s="47">
        <v>129</v>
      </c>
      <c r="AK66" s="47">
        <v>2958</v>
      </c>
      <c r="AL66" s="47">
        <v>32824</v>
      </c>
      <c r="AM66" s="47">
        <v>700</v>
      </c>
      <c r="AN66" s="47">
        <v>33692</v>
      </c>
      <c r="AO66" s="42">
        <v>11481</v>
      </c>
      <c r="AP66" s="43">
        <v>3100</v>
      </c>
      <c r="AQ66" s="42">
        <v>100</v>
      </c>
      <c r="AR66" s="42">
        <v>1300</v>
      </c>
      <c r="AS66" s="42">
        <v>800</v>
      </c>
      <c r="AT66" s="42">
        <v>600</v>
      </c>
      <c r="AU66" s="42">
        <v>500</v>
      </c>
      <c r="AV66" s="43">
        <v>191000</v>
      </c>
      <c r="AW66" s="43"/>
      <c r="AX66" s="43">
        <v>20100</v>
      </c>
      <c r="AY66" s="43"/>
      <c r="AZ66" s="43"/>
      <c r="BA66" s="42"/>
      <c r="BB66" s="53">
        <f t="shared" si="4"/>
        <v>54500</v>
      </c>
      <c r="BC66" s="43"/>
      <c r="BD66" s="42"/>
      <c r="BE66" s="53">
        <v>6000</v>
      </c>
      <c r="BF66" s="42"/>
      <c r="BG66" s="42"/>
      <c r="BH66" s="53">
        <v>23100</v>
      </c>
      <c r="BI66" s="42"/>
      <c r="BJ66" s="42"/>
      <c r="BK66" s="53">
        <v>25400</v>
      </c>
      <c r="BL66" s="43">
        <v>3327</v>
      </c>
      <c r="BM66" s="42"/>
      <c r="BN66" s="43">
        <v>2734</v>
      </c>
      <c r="BO66" s="42"/>
      <c r="BP66" s="42">
        <v>593</v>
      </c>
      <c r="BQ66" s="42"/>
      <c r="BR66" s="43">
        <v>7.4</v>
      </c>
      <c r="BS66" s="49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</row>
    <row r="67" spans="1:84" x14ac:dyDescent="0.2">
      <c r="A67" s="23">
        <v>1989</v>
      </c>
      <c r="B67" s="40">
        <v>113200</v>
      </c>
      <c r="C67" s="41">
        <v>104800</v>
      </c>
      <c r="D67" s="42"/>
      <c r="E67" s="53">
        <f t="shared" si="1"/>
        <v>44000</v>
      </c>
      <c r="F67" s="43"/>
      <c r="G67" s="53">
        <v>27100</v>
      </c>
      <c r="H67" s="42"/>
      <c r="I67" s="41">
        <v>16900</v>
      </c>
      <c r="J67" s="42"/>
      <c r="K67" s="43"/>
      <c r="L67" s="41">
        <v>12600</v>
      </c>
      <c r="M67" s="42"/>
      <c r="N67" s="53">
        <v>4700</v>
      </c>
      <c r="O67" s="54"/>
      <c r="P67" s="53">
        <f t="shared" si="2"/>
        <v>22200</v>
      </c>
      <c r="Q67" s="43"/>
      <c r="R67" s="53">
        <v>2000</v>
      </c>
      <c r="S67" s="42"/>
      <c r="T67" s="53">
        <v>20200</v>
      </c>
      <c r="U67" s="43"/>
      <c r="V67" s="53">
        <v>12000</v>
      </c>
      <c r="W67" s="43"/>
      <c r="X67" s="41">
        <v>2800</v>
      </c>
      <c r="Y67" s="42"/>
      <c r="Z67" s="53">
        <v>758</v>
      </c>
      <c r="AA67" s="43"/>
      <c r="AB67" s="41">
        <v>986</v>
      </c>
      <c r="AC67" s="42"/>
      <c r="AD67" s="53">
        <v>4700</v>
      </c>
      <c r="AE67" s="43"/>
      <c r="AF67" s="53">
        <v>3900</v>
      </c>
      <c r="AG67" s="52">
        <f t="shared" si="3"/>
        <v>82.978723404255319</v>
      </c>
      <c r="AH67" s="42"/>
      <c r="AI67" s="42"/>
      <c r="AJ67" s="47">
        <v>125.3</v>
      </c>
      <c r="AK67" s="47">
        <v>3789</v>
      </c>
      <c r="AL67" s="47">
        <v>37378</v>
      </c>
      <c r="AM67" s="47">
        <v>700</v>
      </c>
      <c r="AN67" s="47">
        <v>33760</v>
      </c>
      <c r="AO67" s="42">
        <v>11154</v>
      </c>
      <c r="AP67" s="43"/>
      <c r="AQ67" s="42"/>
      <c r="AR67" s="42"/>
      <c r="AS67" s="42"/>
      <c r="AT67" s="42"/>
      <c r="AU67" s="42"/>
      <c r="AV67" s="43">
        <v>213000</v>
      </c>
      <c r="AW67" s="43"/>
      <c r="AX67" s="43">
        <v>20300</v>
      </c>
      <c r="AY67" s="43"/>
      <c r="AZ67" s="43"/>
      <c r="BA67" s="42"/>
      <c r="BB67" s="53">
        <f t="shared" si="4"/>
        <v>57900</v>
      </c>
      <c r="BC67" s="43"/>
      <c r="BD67" s="42"/>
      <c r="BE67" s="53">
        <v>6500</v>
      </c>
      <c r="BF67" s="42"/>
      <c r="BG67" s="42"/>
      <c r="BH67" s="53">
        <v>27000</v>
      </c>
      <c r="BI67" s="42"/>
      <c r="BJ67" s="42"/>
      <c r="BK67" s="53">
        <v>24400</v>
      </c>
      <c r="BL67" s="43">
        <v>3322</v>
      </c>
      <c r="BM67" s="42"/>
      <c r="BN67" s="43">
        <v>2649</v>
      </c>
      <c r="BO67" s="42"/>
      <c r="BP67" s="42">
        <v>673</v>
      </c>
      <c r="BQ67" s="42"/>
      <c r="BR67" s="43">
        <v>7.2</v>
      </c>
      <c r="BS67" s="49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</row>
    <row r="68" spans="1:84" x14ac:dyDescent="0.2">
      <c r="A68" s="23">
        <v>1990</v>
      </c>
      <c r="B68" s="40">
        <v>127000</v>
      </c>
      <c r="C68" s="41">
        <v>116700</v>
      </c>
      <c r="D68" s="42"/>
      <c r="E68" s="53">
        <f t="shared" si="1"/>
        <v>49600</v>
      </c>
      <c r="F68" s="43"/>
      <c r="G68" s="53">
        <v>32800</v>
      </c>
      <c r="H68" s="42"/>
      <c r="I68" s="41">
        <v>16800</v>
      </c>
      <c r="J68" s="42"/>
      <c r="K68" s="43"/>
      <c r="L68" s="41">
        <v>16400</v>
      </c>
      <c r="M68" s="42"/>
      <c r="N68" s="53">
        <v>2500</v>
      </c>
      <c r="O68" s="54"/>
      <c r="P68" s="53">
        <f t="shared" si="2"/>
        <v>27200</v>
      </c>
      <c r="Q68" s="43"/>
      <c r="R68" s="53">
        <v>3100</v>
      </c>
      <c r="S68" s="42"/>
      <c r="T68" s="53">
        <v>24100</v>
      </c>
      <c r="U68" s="43"/>
      <c r="V68" s="53">
        <v>12300</v>
      </c>
      <c r="W68" s="43"/>
      <c r="X68" s="41">
        <v>1900</v>
      </c>
      <c r="Y68" s="42"/>
      <c r="Z68" s="53">
        <v>809</v>
      </c>
      <c r="AA68" s="43"/>
      <c r="AB68" s="41">
        <v>896</v>
      </c>
      <c r="AC68" s="42"/>
      <c r="AD68" s="53">
        <v>4900</v>
      </c>
      <c r="AE68" s="43"/>
      <c r="AF68" s="53">
        <v>4300</v>
      </c>
      <c r="AG68" s="52">
        <f t="shared" si="3"/>
        <v>87.755102040816325</v>
      </c>
      <c r="AH68" s="42"/>
      <c r="AI68" s="42"/>
      <c r="AJ68" s="47">
        <v>71.3</v>
      </c>
      <c r="AK68" s="47">
        <v>3427</v>
      </c>
      <c r="AL68" s="47">
        <v>32327</v>
      </c>
      <c r="AM68" s="47">
        <v>700</v>
      </c>
      <c r="AN68" s="47">
        <v>30848</v>
      </c>
      <c r="AO68" s="42">
        <v>10328</v>
      </c>
      <c r="AP68" s="43"/>
      <c r="AQ68" s="42"/>
      <c r="AR68" s="42"/>
      <c r="AS68" s="42"/>
      <c r="AT68" s="42"/>
      <c r="AU68" s="42"/>
      <c r="AV68" s="43">
        <v>189000</v>
      </c>
      <c r="AW68" s="43"/>
      <c r="AX68" s="43">
        <v>17200</v>
      </c>
      <c r="AY68" s="43"/>
      <c r="AZ68" s="43"/>
      <c r="BA68" s="42"/>
      <c r="BB68" s="53">
        <f t="shared" si="4"/>
        <v>53900</v>
      </c>
      <c r="BC68" s="43"/>
      <c r="BD68" s="42"/>
      <c r="BE68" s="53">
        <v>5600</v>
      </c>
      <c r="BF68" s="42"/>
      <c r="BG68" s="42"/>
      <c r="BH68" s="53">
        <v>25200</v>
      </c>
      <c r="BI68" s="42"/>
      <c r="BJ68" s="42"/>
      <c r="BK68" s="53">
        <v>23100</v>
      </c>
      <c r="BL68" s="43">
        <v>2979</v>
      </c>
      <c r="BM68" s="42"/>
      <c r="BN68" s="43">
        <v>2367</v>
      </c>
      <c r="BO68" s="42"/>
      <c r="BP68" s="42">
        <v>612</v>
      </c>
      <c r="BQ68" s="42"/>
      <c r="BR68" s="43">
        <v>7.0819999999999999</v>
      </c>
      <c r="BS68" s="49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</row>
    <row r="69" spans="1:84" x14ac:dyDescent="0.2">
      <c r="A69" s="23">
        <v>1991</v>
      </c>
      <c r="B69" s="40"/>
      <c r="C69" s="41">
        <v>89100</v>
      </c>
      <c r="D69" s="42"/>
      <c r="E69" s="53">
        <f t="shared" si="1"/>
        <v>38900</v>
      </c>
      <c r="F69" s="43"/>
      <c r="G69" s="53">
        <v>25800</v>
      </c>
      <c r="H69" s="42"/>
      <c r="I69" s="41">
        <v>13100</v>
      </c>
      <c r="J69" s="42"/>
      <c r="K69" s="43"/>
      <c r="L69" s="41">
        <v>10600</v>
      </c>
      <c r="M69" s="42"/>
      <c r="N69" s="53">
        <v>2000</v>
      </c>
      <c r="O69" s="54"/>
      <c r="P69" s="53">
        <f t="shared" si="2"/>
        <v>22100</v>
      </c>
      <c r="Q69" s="43"/>
      <c r="R69" s="53">
        <v>2700</v>
      </c>
      <c r="S69" s="42"/>
      <c r="T69" s="53">
        <v>19400</v>
      </c>
      <c r="U69" s="43"/>
      <c r="V69" s="53">
        <v>10400</v>
      </c>
      <c r="W69" s="43"/>
      <c r="X69" s="41">
        <v>1000</v>
      </c>
      <c r="Y69" s="42"/>
      <c r="Z69" s="53">
        <v>688</v>
      </c>
      <c r="AA69" s="43"/>
      <c r="AB69" s="41">
        <v>773</v>
      </c>
      <c r="AC69" s="42"/>
      <c r="AD69" s="53">
        <v>2500</v>
      </c>
      <c r="AE69" s="43"/>
      <c r="AF69" s="53">
        <v>2100</v>
      </c>
      <c r="AG69" s="52">
        <f t="shared" ref="AG69:AG88" si="5">AF69/AD69*100</f>
        <v>84</v>
      </c>
      <c r="AH69" s="42"/>
      <c r="AI69" s="42"/>
      <c r="AJ69" s="47">
        <v>101.9</v>
      </c>
      <c r="AK69" s="47">
        <v>2895.8</v>
      </c>
      <c r="AL69" s="47">
        <v>24279.9</v>
      </c>
      <c r="AM69" s="47">
        <v>622</v>
      </c>
      <c r="AN69" s="47">
        <v>34329.5</v>
      </c>
      <c r="AO69" s="42">
        <v>10424.799999999999</v>
      </c>
      <c r="AP69" s="43"/>
      <c r="AQ69" s="42"/>
      <c r="AR69" s="42"/>
      <c r="AS69" s="42"/>
      <c r="AT69" s="42"/>
      <c r="AU69" s="42"/>
      <c r="AV69" s="43">
        <v>151000</v>
      </c>
      <c r="AW69" s="43"/>
      <c r="AX69" s="43">
        <v>11600</v>
      </c>
      <c r="AY69" s="43"/>
      <c r="AZ69" s="43"/>
      <c r="BA69" s="42"/>
      <c r="BB69" s="53">
        <f t="shared" si="4"/>
        <v>50600</v>
      </c>
      <c r="BC69" s="43"/>
      <c r="BD69" s="42"/>
      <c r="BE69" s="53">
        <v>4500</v>
      </c>
      <c r="BF69" s="42"/>
      <c r="BG69" s="42"/>
      <c r="BH69" s="53">
        <v>24800</v>
      </c>
      <c r="BI69" s="42"/>
      <c r="BJ69" s="42"/>
      <c r="BK69" s="53">
        <v>21300</v>
      </c>
      <c r="BL69" s="43">
        <v>2747</v>
      </c>
      <c r="BM69" s="42"/>
      <c r="BN69" s="43">
        <v>2204</v>
      </c>
      <c r="BO69" s="42"/>
      <c r="BP69" s="42">
        <v>543</v>
      </c>
      <c r="BQ69" s="42"/>
      <c r="BR69" s="43">
        <v>7.8019999999999996</v>
      </c>
      <c r="BS69" s="49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</row>
    <row r="70" spans="1:84" x14ac:dyDescent="0.2">
      <c r="A70" s="23">
        <v>1992</v>
      </c>
      <c r="B70" s="40"/>
      <c r="C70" s="41">
        <v>106900</v>
      </c>
      <c r="D70" s="42"/>
      <c r="E70" s="53">
        <f t="shared" si="1"/>
        <v>46200</v>
      </c>
      <c r="F70" s="43"/>
      <c r="G70" s="53">
        <v>28300</v>
      </c>
      <c r="H70" s="42"/>
      <c r="I70" s="41">
        <v>17900</v>
      </c>
      <c r="J70" s="42"/>
      <c r="K70" s="43"/>
      <c r="L70" s="41">
        <v>13900</v>
      </c>
      <c r="M70" s="42"/>
      <c r="N70" s="53">
        <v>2100</v>
      </c>
      <c r="O70" s="54"/>
      <c r="P70" s="53">
        <f t="shared" si="2"/>
        <v>27000</v>
      </c>
      <c r="Q70" s="43"/>
      <c r="R70" s="53">
        <v>2700</v>
      </c>
      <c r="S70" s="42"/>
      <c r="T70" s="53">
        <v>24300</v>
      </c>
      <c r="U70" s="43"/>
      <c r="V70" s="53">
        <v>11200</v>
      </c>
      <c r="W70" s="43"/>
      <c r="X70" s="41">
        <v>1500</v>
      </c>
      <c r="Y70" s="42"/>
      <c r="Z70" s="53">
        <v>1038</v>
      </c>
      <c r="AA70" s="43"/>
      <c r="AB70" s="41">
        <v>754</v>
      </c>
      <c r="AC70" s="42"/>
      <c r="AD70" s="53">
        <v>3100</v>
      </c>
      <c r="AE70" s="43"/>
      <c r="AF70" s="53">
        <v>2600</v>
      </c>
      <c r="AG70" s="52">
        <f t="shared" si="5"/>
        <v>83.870967741935488</v>
      </c>
      <c r="AH70" s="42"/>
      <c r="AI70" s="42"/>
      <c r="AJ70" s="47">
        <v>77.900000000000006</v>
      </c>
      <c r="AK70" s="47">
        <v>3109.8</v>
      </c>
      <c r="AL70" s="47">
        <v>25547.7</v>
      </c>
      <c r="AM70" s="47">
        <v>505</v>
      </c>
      <c r="AN70" s="47">
        <v>38329.699999999997</v>
      </c>
      <c r="AO70" s="42">
        <v>10017.6</v>
      </c>
      <c r="AP70" s="43"/>
      <c r="AQ70" s="42"/>
      <c r="AR70" s="42" t="s">
        <v>44</v>
      </c>
      <c r="AS70" s="42"/>
      <c r="AT70" s="42"/>
      <c r="AU70" s="42"/>
      <c r="AV70" s="43">
        <v>150000</v>
      </c>
      <c r="AW70" s="43"/>
      <c r="AX70" s="43">
        <v>8700</v>
      </c>
      <c r="AY70" s="43"/>
      <c r="AZ70" s="43"/>
      <c r="BA70" s="42"/>
      <c r="BB70" s="53">
        <f t="shared" si="4"/>
        <v>43000</v>
      </c>
      <c r="BC70" s="43"/>
      <c r="BD70" s="42"/>
      <c r="BE70" s="53">
        <v>4200</v>
      </c>
      <c r="BF70" s="42"/>
      <c r="BG70" s="42"/>
      <c r="BH70" s="53">
        <v>20500</v>
      </c>
      <c r="BI70" s="42"/>
      <c r="BJ70" s="42"/>
      <c r="BK70" s="53">
        <v>18300</v>
      </c>
      <c r="BL70" s="43">
        <v>3369</v>
      </c>
      <c r="BM70" s="42"/>
      <c r="BN70" s="43">
        <v>2840</v>
      </c>
      <c r="BO70" s="42"/>
      <c r="BP70" s="42">
        <v>529</v>
      </c>
      <c r="BQ70" s="42"/>
      <c r="BR70" s="43"/>
      <c r="BS70" s="49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</row>
    <row r="71" spans="1:84" x14ac:dyDescent="0.2">
      <c r="A71" s="23">
        <v>1993</v>
      </c>
      <c r="B71" s="40"/>
      <c r="C71" s="41">
        <v>99100</v>
      </c>
      <c r="D71" s="42"/>
      <c r="E71" s="53">
        <f t="shared" si="1"/>
        <v>43500</v>
      </c>
      <c r="F71" s="43"/>
      <c r="G71" s="53">
        <v>27200</v>
      </c>
      <c r="H71" s="42"/>
      <c r="I71" s="41">
        <v>16300</v>
      </c>
      <c r="J71" s="42"/>
      <c r="K71" s="43"/>
      <c r="L71" s="41">
        <v>9100</v>
      </c>
      <c r="M71" s="42"/>
      <c r="N71" s="53">
        <v>2400</v>
      </c>
      <c r="O71" s="43"/>
      <c r="P71" s="53">
        <f t="shared" si="2"/>
        <v>26900</v>
      </c>
      <c r="Q71" s="43"/>
      <c r="R71" s="53">
        <v>2500</v>
      </c>
      <c r="S71" s="42"/>
      <c r="T71" s="53">
        <v>24400</v>
      </c>
      <c r="U71" s="43"/>
      <c r="V71" s="53">
        <v>11600</v>
      </c>
      <c r="W71" s="43"/>
      <c r="X71" s="41">
        <v>1100</v>
      </c>
      <c r="Y71" s="42"/>
      <c r="Z71" s="53">
        <v>806</v>
      </c>
      <c r="AA71" s="43"/>
      <c r="AB71" s="41">
        <v>688</v>
      </c>
      <c r="AC71" s="42"/>
      <c r="AD71" s="53">
        <v>2900</v>
      </c>
      <c r="AE71" s="43"/>
      <c r="AF71" s="53">
        <v>2500</v>
      </c>
      <c r="AG71" s="52">
        <f t="shared" si="5"/>
        <v>86.206896551724128</v>
      </c>
      <c r="AH71" s="42"/>
      <c r="AI71" s="42"/>
      <c r="AJ71" s="47">
        <v>58.2</v>
      </c>
      <c r="AK71" s="47">
        <v>2765.1</v>
      </c>
      <c r="AL71" s="47">
        <v>25467.9</v>
      </c>
      <c r="AM71" s="47">
        <v>497</v>
      </c>
      <c r="AN71" s="47">
        <v>37650.400000000001</v>
      </c>
      <c r="AO71" s="42">
        <v>9826.9</v>
      </c>
      <c r="AP71" s="43">
        <v>1500</v>
      </c>
      <c r="AQ71" s="42">
        <v>0</v>
      </c>
      <c r="AR71" s="42">
        <v>500</v>
      </c>
      <c r="AS71" s="42">
        <v>400</v>
      </c>
      <c r="AT71" s="42">
        <v>300</v>
      </c>
      <c r="AU71" s="42">
        <v>200</v>
      </c>
      <c r="AV71" s="43">
        <v>129000</v>
      </c>
      <c r="AW71" s="43"/>
      <c r="AX71" s="43">
        <v>8100</v>
      </c>
      <c r="AY71" s="43"/>
      <c r="AZ71" s="43"/>
      <c r="BA71" s="42"/>
      <c r="BB71" s="53">
        <f t="shared" si="4"/>
        <v>44600</v>
      </c>
      <c r="BC71" s="43"/>
      <c r="BD71" s="42"/>
      <c r="BE71" s="53">
        <v>4100</v>
      </c>
      <c r="BF71" s="42"/>
      <c r="BG71" s="42"/>
      <c r="BH71" s="53">
        <v>21000</v>
      </c>
      <c r="BI71" s="42"/>
      <c r="BJ71" s="42"/>
      <c r="BK71" s="53">
        <v>19500</v>
      </c>
      <c r="BL71" s="43">
        <v>3193</v>
      </c>
      <c r="BM71" s="42"/>
      <c r="BN71" s="43">
        <v>2726</v>
      </c>
      <c r="BO71" s="42"/>
      <c r="BP71" s="42">
        <v>467</v>
      </c>
      <c r="BQ71" s="42"/>
      <c r="BR71" s="43">
        <v>0.99199999999999999</v>
      </c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</row>
    <row r="72" spans="1:84" x14ac:dyDescent="0.2">
      <c r="A72" s="23">
        <v>1994</v>
      </c>
      <c r="B72" s="40"/>
      <c r="C72" s="41">
        <v>81300</v>
      </c>
      <c r="D72" s="42"/>
      <c r="E72" s="53">
        <f t="shared" si="1"/>
        <v>32100</v>
      </c>
      <c r="F72" s="43"/>
      <c r="G72" s="53">
        <v>17100</v>
      </c>
      <c r="H72" s="42"/>
      <c r="I72" s="41">
        <v>15000</v>
      </c>
      <c r="J72" s="42"/>
      <c r="K72" s="43"/>
      <c r="L72" s="41">
        <v>6000</v>
      </c>
      <c r="M72" s="42"/>
      <c r="N72" s="53">
        <v>900</v>
      </c>
      <c r="O72" s="43"/>
      <c r="P72" s="53">
        <f t="shared" si="2"/>
        <v>27000</v>
      </c>
      <c r="Q72" s="43"/>
      <c r="R72" s="53">
        <v>1000</v>
      </c>
      <c r="S72" s="42"/>
      <c r="T72" s="53">
        <v>26000</v>
      </c>
      <c r="U72" s="43"/>
      <c r="V72" s="53">
        <v>10800</v>
      </c>
      <c r="W72" s="43"/>
      <c r="X72" s="41">
        <v>500</v>
      </c>
      <c r="Y72" s="42"/>
      <c r="Z72" s="53">
        <v>781</v>
      </c>
      <c r="AA72" s="43"/>
      <c r="AB72" s="41">
        <v>523</v>
      </c>
      <c r="AC72" s="42"/>
      <c r="AD72" s="53">
        <v>2700</v>
      </c>
      <c r="AE72" s="43"/>
      <c r="AF72" s="53">
        <v>2300</v>
      </c>
      <c r="AG72" s="52">
        <f t="shared" si="5"/>
        <v>85.18518518518519</v>
      </c>
      <c r="AH72" s="42"/>
      <c r="AI72" s="42"/>
      <c r="AJ72" s="47">
        <v>54.1</v>
      </c>
      <c r="AK72" s="47">
        <v>2553.4</v>
      </c>
      <c r="AL72" s="47">
        <v>13945.5</v>
      </c>
      <c r="AM72" s="47">
        <v>422</v>
      </c>
      <c r="AN72" s="47">
        <v>33827.599999999999</v>
      </c>
      <c r="AO72" s="42">
        <v>9621.2999999999993</v>
      </c>
      <c r="AP72" s="43"/>
      <c r="AQ72" s="42"/>
      <c r="AR72" s="42"/>
      <c r="AS72" s="42"/>
      <c r="AT72" s="42"/>
      <c r="AU72" s="42"/>
      <c r="AV72" s="43">
        <v>87000</v>
      </c>
      <c r="AW72" s="43"/>
      <c r="AX72" s="43">
        <v>5300</v>
      </c>
      <c r="AY72" s="43"/>
      <c r="AZ72" s="43"/>
      <c r="BA72" s="42"/>
      <c r="BB72" s="53">
        <f t="shared" si="4"/>
        <v>44300</v>
      </c>
      <c r="BC72" s="43"/>
      <c r="BD72" s="42"/>
      <c r="BE72" s="53">
        <v>3800</v>
      </c>
      <c r="BF72" s="42"/>
      <c r="BG72" s="42"/>
      <c r="BH72" s="53">
        <v>18900</v>
      </c>
      <c r="BI72" s="42"/>
      <c r="BJ72" s="42"/>
      <c r="BK72" s="53">
        <v>21600</v>
      </c>
      <c r="BL72" s="43">
        <v>2405</v>
      </c>
      <c r="BM72" s="42"/>
      <c r="BN72" s="43">
        <v>2094</v>
      </c>
      <c r="BO72" s="42"/>
      <c r="BP72" s="42">
        <v>311</v>
      </c>
      <c r="BQ72" s="42"/>
      <c r="BR72" s="43">
        <v>1.3009999999999999</v>
      </c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</row>
    <row r="73" spans="1:84" x14ac:dyDescent="0.2">
      <c r="A73" s="23">
        <v>1995</v>
      </c>
      <c r="B73" s="40"/>
      <c r="C73" s="41">
        <v>63400</v>
      </c>
      <c r="D73" s="42"/>
      <c r="E73" s="53">
        <f t="shared" si="1"/>
        <v>30100</v>
      </c>
      <c r="F73" s="43"/>
      <c r="G73" s="53">
        <v>13800</v>
      </c>
      <c r="H73" s="42"/>
      <c r="I73" s="41">
        <v>16300</v>
      </c>
      <c r="J73" s="42"/>
      <c r="K73" s="43"/>
      <c r="L73" s="41">
        <v>4100</v>
      </c>
      <c r="M73" s="42"/>
      <c r="N73" s="53">
        <v>1700</v>
      </c>
      <c r="O73" s="43"/>
      <c r="P73" s="53">
        <f t="shared" si="2"/>
        <v>15800</v>
      </c>
      <c r="Q73" s="43"/>
      <c r="R73" s="53">
        <v>1300</v>
      </c>
      <c r="S73" s="42"/>
      <c r="T73" s="53">
        <v>14500</v>
      </c>
      <c r="U73" s="43"/>
      <c r="V73" s="53">
        <v>8600</v>
      </c>
      <c r="W73" s="43"/>
      <c r="X73" s="41">
        <v>500</v>
      </c>
      <c r="Y73" s="42"/>
      <c r="Z73" s="53">
        <v>597</v>
      </c>
      <c r="AA73" s="43"/>
      <c r="AB73" s="41">
        <v>462</v>
      </c>
      <c r="AC73" s="42"/>
      <c r="AD73" s="53">
        <v>1500</v>
      </c>
      <c r="AE73" s="43"/>
      <c r="AF73" s="53">
        <v>1200</v>
      </c>
      <c r="AG73" s="52">
        <f t="shared" si="5"/>
        <v>80</v>
      </c>
      <c r="AH73" s="42"/>
      <c r="AI73" s="42"/>
      <c r="AJ73" s="47">
        <v>68.7</v>
      </c>
      <c r="AK73" s="47">
        <v>4199.6000000000004</v>
      </c>
      <c r="AL73" s="47">
        <v>19071.599999999999</v>
      </c>
      <c r="AM73" s="47">
        <v>290</v>
      </c>
      <c r="AN73" s="47">
        <v>39909.1</v>
      </c>
      <c r="AO73" s="42">
        <v>11275.4</v>
      </c>
      <c r="AP73" s="43"/>
      <c r="AQ73" s="42"/>
      <c r="AR73" s="42" t="s">
        <v>45</v>
      </c>
      <c r="AS73" s="42"/>
      <c r="AT73" s="42"/>
      <c r="AU73" s="42"/>
      <c r="AV73" s="43">
        <v>89000</v>
      </c>
      <c r="AW73" s="43"/>
      <c r="AX73" s="43">
        <v>5100</v>
      </c>
      <c r="AY73" s="43"/>
      <c r="AZ73" s="43"/>
      <c r="BA73" s="42"/>
      <c r="BB73" s="53">
        <f t="shared" si="4"/>
        <v>37200</v>
      </c>
      <c r="BC73" s="43"/>
      <c r="BD73" s="42"/>
      <c r="BE73" s="53">
        <v>2600</v>
      </c>
      <c r="BF73" s="42"/>
      <c r="BG73" s="42"/>
      <c r="BH73" s="53">
        <v>17300</v>
      </c>
      <c r="BI73" s="42"/>
      <c r="BJ73" s="42"/>
      <c r="BK73" s="53">
        <v>17300</v>
      </c>
      <c r="BL73" s="43">
        <v>2521</v>
      </c>
      <c r="BM73" s="42"/>
      <c r="BN73" s="43">
        <v>2221</v>
      </c>
      <c r="BO73" s="42"/>
      <c r="BP73" s="42">
        <v>300</v>
      </c>
      <c r="BQ73" s="42"/>
      <c r="BR73" s="43">
        <v>4.4000000000000004</v>
      </c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</row>
    <row r="74" spans="1:84" x14ac:dyDescent="0.2">
      <c r="A74" s="23">
        <v>1996</v>
      </c>
      <c r="B74" s="40"/>
      <c r="C74" s="41">
        <v>69300</v>
      </c>
      <c r="D74" s="42"/>
      <c r="E74" s="53">
        <f t="shared" si="1"/>
        <v>34900</v>
      </c>
      <c r="F74" s="43"/>
      <c r="G74" s="53">
        <v>16700</v>
      </c>
      <c r="H74" s="42"/>
      <c r="I74" s="41">
        <v>18200</v>
      </c>
      <c r="J74" s="42"/>
      <c r="K74" s="43"/>
      <c r="L74" s="41">
        <v>5900</v>
      </c>
      <c r="M74" s="42"/>
      <c r="N74" s="53">
        <v>1100</v>
      </c>
      <c r="O74" s="43"/>
      <c r="P74" s="53">
        <f t="shared" si="2"/>
        <v>15900</v>
      </c>
      <c r="Q74" s="43"/>
      <c r="R74" s="53">
        <v>1300</v>
      </c>
      <c r="S74" s="42"/>
      <c r="T74" s="53">
        <v>14600</v>
      </c>
      <c r="U74" s="43"/>
      <c r="V74" s="53">
        <v>8300</v>
      </c>
      <c r="W74" s="43"/>
      <c r="X74" s="41">
        <v>400</v>
      </c>
      <c r="Y74" s="42"/>
      <c r="Z74" s="53">
        <v>485</v>
      </c>
      <c r="AA74" s="43"/>
      <c r="AB74" s="41">
        <v>389</v>
      </c>
      <c r="AC74" s="42"/>
      <c r="AD74" s="53">
        <v>1800</v>
      </c>
      <c r="AE74" s="43"/>
      <c r="AF74" s="53">
        <v>1300</v>
      </c>
      <c r="AG74" s="52">
        <f t="shared" si="5"/>
        <v>72.222222222222214</v>
      </c>
      <c r="AH74" s="42"/>
      <c r="AI74" s="42"/>
      <c r="AJ74" s="47">
        <v>59</v>
      </c>
      <c r="AK74" s="47">
        <v>2764.9</v>
      </c>
      <c r="AL74" s="47">
        <v>16166.5</v>
      </c>
      <c r="AM74" s="47">
        <v>282</v>
      </c>
      <c r="AN74" s="47">
        <v>38651.9</v>
      </c>
      <c r="AO74" s="42">
        <v>10731.3</v>
      </c>
      <c r="AP74" s="43">
        <v>1000</v>
      </c>
      <c r="AQ74" s="42">
        <v>0</v>
      </c>
      <c r="AR74" s="42">
        <v>100</v>
      </c>
      <c r="AS74" s="42">
        <v>300</v>
      </c>
      <c r="AT74" s="42">
        <v>200</v>
      </c>
      <c r="AU74" s="42">
        <v>100</v>
      </c>
      <c r="AV74" s="43">
        <v>71000</v>
      </c>
      <c r="AW74" s="43"/>
      <c r="AX74" s="43">
        <v>3900</v>
      </c>
      <c r="AY74" s="43"/>
      <c r="AZ74" s="43"/>
      <c r="BA74" s="42"/>
      <c r="BB74" s="53">
        <f t="shared" si="4"/>
        <v>34400</v>
      </c>
      <c r="BC74" s="43"/>
      <c r="BD74" s="42"/>
      <c r="BE74" s="53">
        <v>2800</v>
      </c>
      <c r="BF74" s="42"/>
      <c r="BG74" s="42"/>
      <c r="BH74" s="53">
        <v>15900</v>
      </c>
      <c r="BI74" s="42"/>
      <c r="BJ74" s="42"/>
      <c r="BK74" s="53">
        <v>15700</v>
      </c>
      <c r="BL74" s="43">
        <v>3461</v>
      </c>
      <c r="BM74" s="42"/>
      <c r="BN74" s="43">
        <v>3115</v>
      </c>
      <c r="BO74" s="42"/>
      <c r="BP74" s="42">
        <v>346</v>
      </c>
      <c r="BQ74" s="42"/>
      <c r="BR74" s="43">
        <v>2.4</v>
      </c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</row>
    <row r="75" spans="1:84" x14ac:dyDescent="0.2">
      <c r="A75" s="23">
        <v>1997</v>
      </c>
      <c r="B75" s="40"/>
      <c r="C75" s="41">
        <v>88600</v>
      </c>
      <c r="D75" s="42"/>
      <c r="E75" s="53">
        <f t="shared" si="1"/>
        <v>44300</v>
      </c>
      <c r="F75" s="43"/>
      <c r="G75" s="53">
        <v>20600</v>
      </c>
      <c r="H75" s="42"/>
      <c r="I75" s="41">
        <v>23700</v>
      </c>
      <c r="J75" s="42"/>
      <c r="K75" s="43"/>
      <c r="L75" s="41">
        <v>7500</v>
      </c>
      <c r="M75" s="42"/>
      <c r="N75" s="53">
        <v>2700</v>
      </c>
      <c r="O75" s="43"/>
      <c r="P75" s="53">
        <f t="shared" si="2"/>
        <v>20800</v>
      </c>
      <c r="Q75" s="43"/>
      <c r="R75" s="53">
        <v>1300</v>
      </c>
      <c r="S75" s="42"/>
      <c r="T75" s="53">
        <v>19500</v>
      </c>
      <c r="U75" s="43"/>
      <c r="V75" s="53">
        <v>9400</v>
      </c>
      <c r="W75" s="43"/>
      <c r="X75" s="41">
        <v>1200</v>
      </c>
      <c r="Y75" s="42"/>
      <c r="Z75" s="53">
        <v>630</v>
      </c>
      <c r="AA75" s="43"/>
      <c r="AB75" s="41">
        <v>328</v>
      </c>
      <c r="AC75" s="42"/>
      <c r="AD75" s="53">
        <v>1800</v>
      </c>
      <c r="AE75" s="43"/>
      <c r="AF75" s="53">
        <v>1200</v>
      </c>
      <c r="AG75" s="52">
        <f t="shared" si="5"/>
        <v>66.666666666666657</v>
      </c>
      <c r="AH75" s="42"/>
      <c r="AI75" s="42"/>
      <c r="AJ75" s="47">
        <v>23.4</v>
      </c>
      <c r="AK75" s="47">
        <v>2831.4</v>
      </c>
      <c r="AL75" s="47">
        <v>13879.9</v>
      </c>
      <c r="AM75" s="47">
        <v>280</v>
      </c>
      <c r="AN75" s="47">
        <v>37039.699999999997</v>
      </c>
      <c r="AO75" s="42">
        <v>11130.4</v>
      </c>
      <c r="AP75" s="43"/>
      <c r="AQ75" s="42"/>
      <c r="AR75" s="42"/>
      <c r="AS75" s="42"/>
      <c r="AT75" s="42"/>
      <c r="AU75" s="42"/>
      <c r="AV75" s="43">
        <v>71000</v>
      </c>
      <c r="AW75" s="43"/>
      <c r="AX75" s="43">
        <v>4100</v>
      </c>
      <c r="AY75" s="43"/>
      <c r="AZ75" s="43"/>
      <c r="BA75" s="42"/>
      <c r="BB75" s="53">
        <f t="shared" si="4"/>
        <v>34800</v>
      </c>
      <c r="BC75" s="43"/>
      <c r="BD75" s="42"/>
      <c r="BE75" s="53">
        <v>2900</v>
      </c>
      <c r="BF75" s="42"/>
      <c r="BG75" s="42"/>
      <c r="BH75" s="53">
        <v>16400</v>
      </c>
      <c r="BI75" s="42"/>
      <c r="BJ75" s="42"/>
      <c r="BK75" s="53">
        <v>15500</v>
      </c>
      <c r="BL75" s="43">
        <v>3097</v>
      </c>
      <c r="BM75" s="42"/>
      <c r="BN75" s="43">
        <v>2817</v>
      </c>
      <c r="BO75" s="42"/>
      <c r="BP75" s="42">
        <v>280</v>
      </c>
      <c r="BQ75" s="42"/>
      <c r="BR75" s="43">
        <v>1.6</v>
      </c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</row>
    <row r="76" spans="1:84" x14ac:dyDescent="0.2">
      <c r="A76" s="23">
        <v>1998</v>
      </c>
      <c r="B76" s="40"/>
      <c r="C76" s="41">
        <v>47900</v>
      </c>
      <c r="D76" s="42"/>
      <c r="E76" s="53">
        <f t="shared" si="1"/>
        <v>27000</v>
      </c>
      <c r="F76" s="43"/>
      <c r="G76" s="53">
        <v>13300</v>
      </c>
      <c r="H76" s="42"/>
      <c r="I76" s="41">
        <v>13700</v>
      </c>
      <c r="J76" s="42"/>
      <c r="K76" s="43"/>
      <c r="L76" s="41">
        <v>3300</v>
      </c>
      <c r="M76" s="42"/>
      <c r="N76" s="53">
        <v>800</v>
      </c>
      <c r="O76" s="43"/>
      <c r="P76" s="53">
        <f t="shared" si="2"/>
        <v>9800</v>
      </c>
      <c r="Q76" s="43"/>
      <c r="R76" s="53">
        <v>900</v>
      </c>
      <c r="S76" s="42"/>
      <c r="T76" s="53">
        <v>8900</v>
      </c>
      <c r="U76" s="43"/>
      <c r="V76" s="53">
        <v>4700</v>
      </c>
      <c r="W76" s="43"/>
      <c r="X76" s="41">
        <v>500</v>
      </c>
      <c r="Y76" s="42"/>
      <c r="Z76" s="53">
        <v>466</v>
      </c>
      <c r="AA76" s="43"/>
      <c r="AB76" s="41">
        <v>413</v>
      </c>
      <c r="AC76" s="42"/>
      <c r="AD76" s="53">
        <v>1000</v>
      </c>
      <c r="AE76" s="43"/>
      <c r="AF76" s="53">
        <v>700</v>
      </c>
      <c r="AG76" s="52">
        <f t="shared" si="5"/>
        <v>70</v>
      </c>
      <c r="AH76" s="42"/>
      <c r="AI76" s="42"/>
      <c r="AJ76" s="47">
        <v>33.5</v>
      </c>
      <c r="AK76" s="47">
        <v>2999.6</v>
      </c>
      <c r="AL76" s="47">
        <v>10800</v>
      </c>
      <c r="AM76" s="47">
        <v>297</v>
      </c>
      <c r="AN76" s="47">
        <v>31400</v>
      </c>
      <c r="AO76" s="42">
        <v>10500</v>
      </c>
      <c r="AP76" s="43"/>
      <c r="AQ76" s="42"/>
      <c r="AR76" s="42" t="s">
        <v>46</v>
      </c>
      <c r="AS76" s="42"/>
      <c r="AT76" s="42"/>
      <c r="AU76" s="42"/>
      <c r="AV76" s="43">
        <v>46000</v>
      </c>
      <c r="AW76" s="43"/>
      <c r="AX76" s="43">
        <v>2900</v>
      </c>
      <c r="AY76" s="43"/>
      <c r="AZ76" s="43"/>
      <c r="BA76" s="42"/>
      <c r="BB76" s="53">
        <f t="shared" si="4"/>
        <v>26500</v>
      </c>
      <c r="BC76" s="43"/>
      <c r="BD76" s="42"/>
      <c r="BE76" s="53">
        <v>2000</v>
      </c>
      <c r="BF76" s="42"/>
      <c r="BG76" s="42"/>
      <c r="BH76" s="53">
        <v>11400</v>
      </c>
      <c r="BI76" s="42"/>
      <c r="BJ76" s="42"/>
      <c r="BK76" s="53">
        <v>13100</v>
      </c>
      <c r="BL76" s="43">
        <v>2606</v>
      </c>
      <c r="BM76" s="42"/>
      <c r="BN76" s="43">
        <v>2413</v>
      </c>
      <c r="BO76" s="42"/>
      <c r="BP76" s="42">
        <v>193</v>
      </c>
      <c r="BQ76" s="42"/>
      <c r="BR76" s="43">
        <v>1.5</v>
      </c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</row>
    <row r="77" spans="1:84" x14ac:dyDescent="0.2">
      <c r="A77" s="23">
        <v>1999</v>
      </c>
      <c r="B77" s="40"/>
      <c r="C77" s="41">
        <v>54700</v>
      </c>
      <c r="D77" s="42"/>
      <c r="E77" s="53">
        <f t="shared" si="1"/>
        <v>31000</v>
      </c>
      <c r="F77" s="43"/>
      <c r="G77" s="53">
        <v>16200</v>
      </c>
      <c r="H77" s="42"/>
      <c r="I77" s="41">
        <v>14800</v>
      </c>
      <c r="J77" s="42"/>
      <c r="K77" s="43"/>
      <c r="L77" s="41">
        <v>4800</v>
      </c>
      <c r="M77" s="42"/>
      <c r="N77" s="53">
        <v>1100</v>
      </c>
      <c r="O77" s="43"/>
      <c r="P77" s="53">
        <f t="shared" si="2"/>
        <v>10600</v>
      </c>
      <c r="Q77" s="43"/>
      <c r="R77" s="53">
        <v>1400</v>
      </c>
      <c r="S77" s="42"/>
      <c r="T77" s="53">
        <v>9200</v>
      </c>
      <c r="U77" s="43"/>
      <c r="V77" s="53">
        <v>4400</v>
      </c>
      <c r="W77" s="43"/>
      <c r="X77" s="41">
        <v>900</v>
      </c>
      <c r="Y77" s="42"/>
      <c r="Z77" s="53">
        <v>579</v>
      </c>
      <c r="AA77" s="43"/>
      <c r="AB77" s="41">
        <v>444</v>
      </c>
      <c r="AC77" s="42"/>
      <c r="AD77" s="53">
        <v>900</v>
      </c>
      <c r="AE77" s="43"/>
      <c r="AF77" s="53">
        <v>600</v>
      </c>
      <c r="AG77" s="52">
        <f t="shared" si="5"/>
        <v>66.666666666666657</v>
      </c>
      <c r="AH77" s="42"/>
      <c r="AI77" s="42"/>
      <c r="AJ77" s="47">
        <v>23.7</v>
      </c>
      <c r="AK77" s="47">
        <v>4149.6000000000004</v>
      </c>
      <c r="AL77" s="47">
        <v>15200</v>
      </c>
      <c r="AM77" s="47">
        <v>334</v>
      </c>
      <c r="AN77" s="47">
        <v>31300</v>
      </c>
      <c r="AO77" s="42">
        <v>12300</v>
      </c>
      <c r="AP77" s="43">
        <v>3000</v>
      </c>
      <c r="AQ77" s="42">
        <v>1000</v>
      </c>
      <c r="AR77" s="42">
        <v>1700</v>
      </c>
      <c r="AS77" s="42">
        <v>1300</v>
      </c>
      <c r="AT77" s="42">
        <v>800</v>
      </c>
      <c r="AU77" s="42">
        <v>1200</v>
      </c>
      <c r="AV77" s="43">
        <v>48000</v>
      </c>
      <c r="AW77" s="43"/>
      <c r="AX77" s="43">
        <v>3300</v>
      </c>
      <c r="AY77" s="43"/>
      <c r="AZ77" s="43"/>
      <c r="BA77" s="42"/>
      <c r="BB77" s="53">
        <f t="shared" si="4"/>
        <v>28400</v>
      </c>
      <c r="BC77" s="43"/>
      <c r="BD77" s="42"/>
      <c r="BE77" s="53">
        <v>2000</v>
      </c>
      <c r="BF77" s="42"/>
      <c r="BG77" s="42"/>
      <c r="BH77" s="53">
        <v>12500</v>
      </c>
      <c r="BI77" s="42"/>
      <c r="BJ77" s="42"/>
      <c r="BK77" s="53">
        <v>13900</v>
      </c>
      <c r="BL77" s="43">
        <v>2354</v>
      </c>
      <c r="BM77" s="42"/>
      <c r="BN77" s="43">
        <v>2106</v>
      </c>
      <c r="BO77" s="42"/>
      <c r="BP77" s="42">
        <v>248</v>
      </c>
      <c r="BQ77" s="42"/>
      <c r="BR77" s="43">
        <v>2</v>
      </c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</row>
    <row r="78" spans="1:84" x14ac:dyDescent="0.2">
      <c r="A78" s="23">
        <v>2000</v>
      </c>
      <c r="B78" s="40"/>
      <c r="C78" s="41">
        <v>65500</v>
      </c>
      <c r="D78" s="42"/>
      <c r="E78" s="53">
        <f t="shared" si="1"/>
        <v>34500</v>
      </c>
      <c r="F78" s="43"/>
      <c r="G78" s="53">
        <v>17200</v>
      </c>
      <c r="H78" s="42"/>
      <c r="I78" s="41">
        <v>17300</v>
      </c>
      <c r="J78" s="42"/>
      <c r="K78" s="43"/>
      <c r="L78" s="41">
        <v>5400</v>
      </c>
      <c r="M78" s="42"/>
      <c r="N78" s="53">
        <v>1500</v>
      </c>
      <c r="O78" s="43"/>
      <c r="P78" s="53">
        <f t="shared" si="2"/>
        <v>14100</v>
      </c>
      <c r="Q78" s="43"/>
      <c r="R78" s="53">
        <v>1800</v>
      </c>
      <c r="S78" s="42"/>
      <c r="T78" s="53">
        <v>12300</v>
      </c>
      <c r="U78" s="43"/>
      <c r="V78" s="53">
        <v>6000</v>
      </c>
      <c r="W78" s="43"/>
      <c r="X78" s="41">
        <v>1100</v>
      </c>
      <c r="Y78" s="42"/>
      <c r="Z78" s="53">
        <v>998</v>
      </c>
      <c r="AA78" s="43"/>
      <c r="AB78" s="41">
        <v>586</v>
      </c>
      <c r="AC78" s="42"/>
      <c r="AD78" s="53">
        <v>1200</v>
      </c>
      <c r="AE78" s="43"/>
      <c r="AF78" s="53">
        <v>800</v>
      </c>
      <c r="AG78" s="52">
        <f t="shared" si="5"/>
        <v>66.666666666666657</v>
      </c>
      <c r="AH78" s="42"/>
      <c r="AI78" s="42"/>
      <c r="AJ78" s="47">
        <v>51.2</v>
      </c>
      <c r="AK78" s="47">
        <v>3915</v>
      </c>
      <c r="AL78" s="47">
        <v>14100</v>
      </c>
      <c r="AM78" s="47">
        <v>342</v>
      </c>
      <c r="AN78" s="47">
        <v>34000</v>
      </c>
      <c r="AO78" s="42">
        <v>12500</v>
      </c>
      <c r="AP78" s="43"/>
      <c r="AQ78" s="42"/>
      <c r="AR78" s="42"/>
      <c r="AS78" s="42"/>
      <c r="AT78" s="42"/>
      <c r="AU78" s="42"/>
      <c r="AV78" s="43">
        <v>51000</v>
      </c>
      <c r="AW78" s="43"/>
      <c r="AX78" s="43">
        <v>3400</v>
      </c>
      <c r="AY78" s="43"/>
      <c r="AZ78" s="43"/>
      <c r="BA78" s="42"/>
      <c r="BB78" s="53">
        <f t="shared" si="4"/>
        <v>31400</v>
      </c>
      <c r="BC78" s="43"/>
      <c r="BD78" s="42"/>
      <c r="BE78" s="53">
        <v>2100</v>
      </c>
      <c r="BF78" s="42"/>
      <c r="BG78" s="42"/>
      <c r="BH78" s="53">
        <v>14200</v>
      </c>
      <c r="BI78" s="42"/>
      <c r="BJ78" s="42"/>
      <c r="BK78" s="53">
        <v>15100</v>
      </c>
      <c r="BL78" s="43">
        <v>3401</v>
      </c>
      <c r="BM78" s="42"/>
      <c r="BN78" s="43">
        <v>3122</v>
      </c>
      <c r="BO78" s="42"/>
      <c r="BP78" s="42">
        <v>279</v>
      </c>
      <c r="BQ78" s="42"/>
      <c r="BR78" s="43">
        <v>1.5</v>
      </c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</row>
    <row r="79" spans="1:84" x14ac:dyDescent="0.2">
      <c r="A79" s="23">
        <v>2001</v>
      </c>
      <c r="B79" s="40"/>
      <c r="C79" s="41">
        <v>85200</v>
      </c>
      <c r="D79" s="42"/>
      <c r="E79" s="53">
        <f t="shared" si="1"/>
        <v>47000</v>
      </c>
      <c r="F79" s="43"/>
      <c r="G79" s="53">
        <v>24400</v>
      </c>
      <c r="H79" s="42"/>
      <c r="I79" s="41">
        <v>22600</v>
      </c>
      <c r="J79" s="42"/>
      <c r="K79" s="43"/>
      <c r="L79" s="41">
        <v>6600</v>
      </c>
      <c r="M79" s="42"/>
      <c r="N79" s="53">
        <v>800</v>
      </c>
      <c r="O79" s="43"/>
      <c r="P79" s="53">
        <f t="shared" si="2"/>
        <v>19500</v>
      </c>
      <c r="Q79" s="43"/>
      <c r="R79" s="53">
        <v>2300</v>
      </c>
      <c r="S79" s="42"/>
      <c r="T79" s="53">
        <v>17200</v>
      </c>
      <c r="U79" s="43"/>
      <c r="V79" s="53">
        <v>7700</v>
      </c>
      <c r="W79" s="43"/>
      <c r="X79" s="41">
        <v>600</v>
      </c>
      <c r="Y79" s="42"/>
      <c r="Z79" s="53">
        <v>574</v>
      </c>
      <c r="AA79" s="43"/>
      <c r="AB79" s="41">
        <v>497</v>
      </c>
      <c r="AC79" s="42"/>
      <c r="AD79" s="53">
        <v>1800</v>
      </c>
      <c r="AE79" s="43"/>
      <c r="AF79" s="53">
        <v>1300</v>
      </c>
      <c r="AG79" s="52">
        <f t="shared" si="5"/>
        <v>72.222222222222214</v>
      </c>
      <c r="AH79" s="42"/>
      <c r="AI79" s="42"/>
      <c r="AJ79" s="47">
        <v>58</v>
      </c>
      <c r="AK79" s="47">
        <v>2685</v>
      </c>
      <c r="AL79" s="47">
        <v>14600</v>
      </c>
      <c r="AM79" s="47">
        <v>350</v>
      </c>
      <c r="AN79" s="47">
        <v>35000</v>
      </c>
      <c r="AO79" s="42">
        <v>13300</v>
      </c>
      <c r="AP79" s="43"/>
      <c r="AQ79" s="42"/>
      <c r="AR79" s="42"/>
      <c r="AS79" s="42"/>
      <c r="AT79" s="42"/>
      <c r="AU79" s="42"/>
      <c r="AV79" s="43">
        <v>36000</v>
      </c>
      <c r="AW79" s="43"/>
      <c r="AX79" s="43">
        <v>3100</v>
      </c>
      <c r="AY79" s="43"/>
      <c r="AZ79" s="43"/>
      <c r="BA79" s="42"/>
      <c r="BB79" s="53">
        <f t="shared" si="4"/>
        <v>31900</v>
      </c>
      <c r="BC79" s="43"/>
      <c r="BD79" s="42"/>
      <c r="BE79" s="53">
        <v>2000</v>
      </c>
      <c r="BF79" s="42"/>
      <c r="BG79" s="42"/>
      <c r="BH79" s="53">
        <v>14600</v>
      </c>
      <c r="BI79" s="42"/>
      <c r="BJ79" s="42"/>
      <c r="BK79" s="53">
        <v>15300</v>
      </c>
      <c r="BL79" s="43">
        <v>3075</v>
      </c>
      <c r="BM79" s="42"/>
      <c r="BN79" s="43">
        <v>2840</v>
      </c>
      <c r="BO79" s="42"/>
      <c r="BP79" s="42">
        <v>235</v>
      </c>
      <c r="BQ79" s="42"/>
      <c r="BR79" s="43">
        <v>1.2</v>
      </c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</row>
    <row r="80" spans="1:84" x14ac:dyDescent="0.2">
      <c r="A80" s="23">
        <v>2002</v>
      </c>
      <c r="B80" s="40"/>
      <c r="C80" s="41">
        <v>86600</v>
      </c>
      <c r="D80" s="42"/>
      <c r="E80" s="53">
        <f t="shared" si="1"/>
        <v>50600</v>
      </c>
      <c r="F80" s="43"/>
      <c r="G80" s="53">
        <v>29700</v>
      </c>
      <c r="H80" s="42"/>
      <c r="I80" s="41">
        <v>20900</v>
      </c>
      <c r="J80" s="42"/>
      <c r="K80" s="43"/>
      <c r="L80" s="41">
        <v>7100</v>
      </c>
      <c r="M80" s="42"/>
      <c r="N80" s="53">
        <v>1600</v>
      </c>
      <c r="O80" s="43"/>
      <c r="P80" s="53">
        <f t="shared" si="2"/>
        <v>18800</v>
      </c>
      <c r="Q80" s="43"/>
      <c r="R80" s="53">
        <v>2600</v>
      </c>
      <c r="S80" s="42"/>
      <c r="T80" s="53">
        <v>16200</v>
      </c>
      <c r="U80" s="43"/>
      <c r="V80" s="53">
        <v>5700</v>
      </c>
      <c r="W80" s="43"/>
      <c r="X80" s="41">
        <v>300</v>
      </c>
      <c r="Y80" s="42"/>
      <c r="Z80" s="53">
        <v>302</v>
      </c>
      <c r="AA80" s="43"/>
      <c r="AB80" s="41">
        <v>490</v>
      </c>
      <c r="AC80" s="42"/>
      <c r="AD80" s="53">
        <v>1800</v>
      </c>
      <c r="AE80" s="43"/>
      <c r="AF80" s="53">
        <v>1300</v>
      </c>
      <c r="AG80" s="52">
        <f t="shared" si="5"/>
        <v>72.222222222222214</v>
      </c>
      <c r="AH80" s="42"/>
      <c r="AI80" s="42"/>
      <c r="AJ80" s="47">
        <v>37.700000000000003</v>
      </c>
      <c r="AK80" s="47">
        <v>3684</v>
      </c>
      <c r="AL80" s="47">
        <v>15700</v>
      </c>
      <c r="AM80" s="47">
        <v>423</v>
      </c>
      <c r="AN80" s="47">
        <v>32900</v>
      </c>
      <c r="AO80" s="42">
        <v>13000</v>
      </c>
      <c r="AP80" s="43"/>
      <c r="AQ80" s="42"/>
      <c r="AR80" s="42" t="s">
        <v>47</v>
      </c>
      <c r="AS80" s="42"/>
      <c r="AT80" s="42"/>
      <c r="AU80" s="42"/>
      <c r="AV80" s="43">
        <v>31000</v>
      </c>
      <c r="AW80" s="43"/>
      <c r="AX80" s="43">
        <v>2700</v>
      </c>
      <c r="AY80" s="43"/>
      <c r="AZ80" s="43"/>
      <c r="BA80" s="42"/>
      <c r="BB80" s="53">
        <f t="shared" si="4"/>
        <v>29900</v>
      </c>
      <c r="BC80" s="43"/>
      <c r="BD80" s="42"/>
      <c r="BE80" s="53">
        <v>2100</v>
      </c>
      <c r="BF80" s="42"/>
      <c r="BG80" s="42"/>
      <c r="BH80" s="53">
        <v>12700</v>
      </c>
      <c r="BI80" s="42"/>
      <c r="BJ80" s="42"/>
      <c r="BK80" s="53">
        <v>15100</v>
      </c>
      <c r="BL80" s="43">
        <v>3561</v>
      </c>
      <c r="BM80" s="42"/>
      <c r="BN80" s="43">
        <v>3344</v>
      </c>
      <c r="BO80" s="42"/>
      <c r="BP80" s="42">
        <v>217</v>
      </c>
      <c r="BQ80" s="42"/>
      <c r="BR80" s="43">
        <v>1.3</v>
      </c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</row>
    <row r="81" spans="1:84" x14ac:dyDescent="0.2">
      <c r="A81" s="23">
        <v>2003</v>
      </c>
      <c r="B81" s="40"/>
      <c r="C81" s="41">
        <v>67200</v>
      </c>
      <c r="D81" s="42"/>
      <c r="E81" s="53">
        <f t="shared" si="1"/>
        <v>34100</v>
      </c>
      <c r="F81" s="43"/>
      <c r="G81" s="53">
        <v>14700</v>
      </c>
      <c r="H81" s="42"/>
      <c r="I81" s="41">
        <v>19400</v>
      </c>
      <c r="J81" s="42"/>
      <c r="K81" s="43"/>
      <c r="L81" s="41">
        <v>4100</v>
      </c>
      <c r="M81" s="42"/>
      <c r="N81" s="53">
        <v>2100</v>
      </c>
      <c r="O81" s="43"/>
      <c r="P81" s="53">
        <f t="shared" si="2"/>
        <v>18000</v>
      </c>
      <c r="Q81" s="43"/>
      <c r="R81" s="53">
        <v>1200</v>
      </c>
      <c r="S81" s="42"/>
      <c r="T81" s="53">
        <v>16800</v>
      </c>
      <c r="U81" s="43"/>
      <c r="V81" s="53">
        <v>5200</v>
      </c>
      <c r="W81" s="43"/>
      <c r="X81" s="41">
        <v>1000</v>
      </c>
      <c r="Y81" s="42"/>
      <c r="Z81" s="53">
        <v>525</v>
      </c>
      <c r="AA81" s="43"/>
      <c r="AB81" s="41">
        <v>451</v>
      </c>
      <c r="AC81" s="42"/>
      <c r="AD81" s="53">
        <v>1600</v>
      </c>
      <c r="AE81" s="43"/>
      <c r="AF81" s="53">
        <v>1100</v>
      </c>
      <c r="AG81" s="52">
        <f t="shared" si="5"/>
        <v>68.75</v>
      </c>
      <c r="AH81" s="42"/>
      <c r="AI81" s="42"/>
      <c r="AJ81" s="47">
        <v>55.3</v>
      </c>
      <c r="AK81" s="47">
        <v>4871</v>
      </c>
      <c r="AL81" s="47">
        <v>19400</v>
      </c>
      <c r="AM81" s="47">
        <v>393</v>
      </c>
      <c r="AN81" s="47">
        <v>36700</v>
      </c>
      <c r="AO81" s="42">
        <v>14800</v>
      </c>
      <c r="AP81" s="43">
        <v>2900</v>
      </c>
      <c r="AQ81" s="42">
        <v>1100</v>
      </c>
      <c r="AR81" s="42">
        <v>2000</v>
      </c>
      <c r="AS81" s="42">
        <v>1400</v>
      </c>
      <c r="AT81" s="42">
        <v>900</v>
      </c>
      <c r="AU81" s="42">
        <v>1500</v>
      </c>
      <c r="AV81" s="43">
        <v>33000</v>
      </c>
      <c r="AW81" s="43"/>
      <c r="AX81" s="43">
        <v>2800</v>
      </c>
      <c r="AY81" s="43"/>
      <c r="AZ81" s="43"/>
      <c r="BA81" s="42"/>
      <c r="BB81" s="53">
        <f t="shared" si="4"/>
        <v>28900</v>
      </c>
      <c r="BC81" s="43"/>
      <c r="BD81" s="42"/>
      <c r="BE81" s="53">
        <v>2000</v>
      </c>
      <c r="BF81" s="42"/>
      <c r="BG81" s="42"/>
      <c r="BH81" s="53">
        <v>12000</v>
      </c>
      <c r="BI81" s="42"/>
      <c r="BJ81" s="42"/>
      <c r="BK81" s="53">
        <v>14900</v>
      </c>
      <c r="BL81" s="43">
        <v>3451</v>
      </c>
      <c r="BM81" s="42"/>
      <c r="BN81" s="43">
        <v>3103</v>
      </c>
      <c r="BO81" s="42"/>
      <c r="BP81" s="42">
        <v>348</v>
      </c>
      <c r="BQ81" s="42"/>
      <c r="BR81" s="43">
        <v>0.9</v>
      </c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</row>
    <row r="82" spans="1:84" x14ac:dyDescent="0.2">
      <c r="A82" s="23">
        <v>2004</v>
      </c>
      <c r="B82" s="40"/>
      <c r="C82" s="41">
        <v>78100</v>
      </c>
      <c r="D82" s="42"/>
      <c r="E82" s="53">
        <f t="shared" si="1"/>
        <v>45400</v>
      </c>
      <c r="F82" s="43"/>
      <c r="G82" s="53">
        <v>25900</v>
      </c>
      <c r="H82" s="42"/>
      <c r="I82" s="41">
        <v>19500</v>
      </c>
      <c r="J82" s="42"/>
      <c r="K82" s="43"/>
      <c r="L82" s="41">
        <v>2900</v>
      </c>
      <c r="M82" s="42"/>
      <c r="N82" s="53">
        <v>3500</v>
      </c>
      <c r="O82" s="43"/>
      <c r="P82" s="53">
        <f t="shared" si="2"/>
        <v>17200</v>
      </c>
      <c r="Q82" s="43"/>
      <c r="R82" s="53">
        <v>2000</v>
      </c>
      <c r="S82" s="42"/>
      <c r="T82" s="53">
        <v>15200</v>
      </c>
      <c r="U82" s="43"/>
      <c r="V82" s="53">
        <v>5000</v>
      </c>
      <c r="W82" s="43"/>
      <c r="X82" s="41">
        <v>1100</v>
      </c>
      <c r="Y82" s="42"/>
      <c r="Z82" s="53">
        <v>650</v>
      </c>
      <c r="AA82" s="43"/>
      <c r="AB82" s="41">
        <v>471</v>
      </c>
      <c r="AC82" s="42"/>
      <c r="AD82" s="53">
        <v>1900</v>
      </c>
      <c r="AE82" s="43"/>
      <c r="AF82" s="53">
        <v>1200</v>
      </c>
      <c r="AG82" s="52">
        <f t="shared" si="5"/>
        <v>63.157894736842103</v>
      </c>
      <c r="AH82" s="42"/>
      <c r="AI82" s="42"/>
      <c r="AJ82" s="47">
        <v>57.8</v>
      </c>
      <c r="AK82" s="47">
        <v>4801</v>
      </c>
      <c r="AL82" s="47">
        <v>21800</v>
      </c>
      <c r="AM82" s="47">
        <v>555</v>
      </c>
      <c r="AN82" s="47">
        <v>35900</v>
      </c>
      <c r="AO82" s="42">
        <v>14600</v>
      </c>
      <c r="AP82" s="43"/>
      <c r="AQ82" s="42"/>
      <c r="AR82" s="42"/>
      <c r="AS82" s="42"/>
      <c r="AT82" s="42"/>
      <c r="AU82" s="42"/>
      <c r="AV82" s="43">
        <v>29000</v>
      </c>
      <c r="AW82" s="43"/>
      <c r="AX82" s="43">
        <v>2800</v>
      </c>
      <c r="AY82" s="43"/>
      <c r="AZ82" s="43"/>
      <c r="BA82" s="42"/>
      <c r="BB82" s="53">
        <f t="shared" si="4"/>
        <v>27900</v>
      </c>
      <c r="BC82" s="43"/>
      <c r="BD82" s="42"/>
      <c r="BE82" s="53">
        <v>1900</v>
      </c>
      <c r="BF82" s="42"/>
      <c r="BG82" s="42"/>
      <c r="BH82" s="53">
        <v>12000</v>
      </c>
      <c r="BI82" s="42"/>
      <c r="BJ82" s="42"/>
      <c r="BK82" s="53">
        <v>14000</v>
      </c>
      <c r="BL82" s="43">
        <v>3935</v>
      </c>
      <c r="BM82" s="42"/>
      <c r="BN82" s="43">
        <v>3616</v>
      </c>
      <c r="BO82" s="42"/>
      <c r="BP82" s="42">
        <v>319</v>
      </c>
      <c r="BQ82" s="42"/>
      <c r="BR82" s="43">
        <v>1.2</v>
      </c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</row>
    <row r="83" spans="1:84" x14ac:dyDescent="0.2">
      <c r="A83" s="23">
        <v>2005</v>
      </c>
      <c r="B83" s="40"/>
      <c r="C83" s="41">
        <v>78200</v>
      </c>
      <c r="D83" s="42"/>
      <c r="E83" s="53">
        <f t="shared" si="1"/>
        <v>47700</v>
      </c>
      <c r="F83" s="43"/>
      <c r="G83" s="53">
        <v>29000</v>
      </c>
      <c r="H83" s="42"/>
      <c r="I83" s="41">
        <v>18700</v>
      </c>
      <c r="J83" s="42"/>
      <c r="K83" s="43"/>
      <c r="L83" s="41">
        <v>3600</v>
      </c>
      <c r="M83" s="42"/>
      <c r="N83" s="53">
        <v>3200</v>
      </c>
      <c r="O83" s="43"/>
      <c r="P83" s="53">
        <f t="shared" si="2"/>
        <v>15800</v>
      </c>
      <c r="Q83" s="43"/>
      <c r="R83" s="53">
        <v>1600</v>
      </c>
      <c r="S83" s="42"/>
      <c r="T83" s="53">
        <v>14200</v>
      </c>
      <c r="U83" s="43"/>
      <c r="V83" s="53">
        <v>4600</v>
      </c>
      <c r="W83" s="43"/>
      <c r="X83" s="41">
        <v>500</v>
      </c>
      <c r="Y83" s="42"/>
      <c r="Z83" s="53">
        <v>606</v>
      </c>
      <c r="AA83" s="43"/>
      <c r="AB83" s="41">
        <v>575</v>
      </c>
      <c r="AC83" s="42"/>
      <c r="AD83" s="53">
        <v>1600</v>
      </c>
      <c r="AE83" s="43"/>
      <c r="AF83" s="53">
        <v>1100</v>
      </c>
      <c r="AG83" s="52">
        <f t="shared" si="5"/>
        <v>68.75</v>
      </c>
      <c r="AH83" s="42"/>
      <c r="AI83" s="42"/>
      <c r="AJ83" s="47">
        <v>55.9</v>
      </c>
      <c r="AK83" s="47">
        <v>6441</v>
      </c>
      <c r="AL83" s="47">
        <v>21400</v>
      </c>
      <c r="AM83" s="47">
        <v>689</v>
      </c>
      <c r="AN83" s="47">
        <v>37300</v>
      </c>
      <c r="AO83" s="42">
        <v>15200</v>
      </c>
      <c r="AP83" s="43"/>
      <c r="AQ83" s="42"/>
      <c r="AR83" s="42" t="s">
        <v>48</v>
      </c>
      <c r="AS83" s="42"/>
      <c r="AT83" s="42"/>
      <c r="AU83" s="42"/>
      <c r="AV83" s="43">
        <v>25000</v>
      </c>
      <c r="AW83" s="43"/>
      <c r="AX83" s="43">
        <v>2400</v>
      </c>
      <c r="AY83" s="43"/>
      <c r="AZ83" s="43"/>
      <c r="BA83" s="42"/>
      <c r="BB83" s="53">
        <f t="shared" si="4"/>
        <v>26800</v>
      </c>
      <c r="BC83" s="43"/>
      <c r="BD83" s="42"/>
      <c r="BE83" s="53">
        <v>1700</v>
      </c>
      <c r="BF83" s="42"/>
      <c r="BG83" s="42"/>
      <c r="BH83" s="53">
        <v>11700</v>
      </c>
      <c r="BI83" s="42"/>
      <c r="BJ83" s="42"/>
      <c r="BK83" s="53">
        <v>13400</v>
      </c>
      <c r="BL83" s="43">
        <v>3710</v>
      </c>
      <c r="BM83" s="42"/>
      <c r="BN83" s="43">
        <v>3376</v>
      </c>
      <c r="BO83" s="42"/>
      <c r="BP83" s="42">
        <v>333</v>
      </c>
      <c r="BQ83" s="42"/>
      <c r="BR83" s="43">
        <v>1.3</v>
      </c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</row>
    <row r="84" spans="1:84" x14ac:dyDescent="0.2">
      <c r="A84" s="23">
        <v>2006</v>
      </c>
      <c r="B84" s="40"/>
      <c r="C84" s="41">
        <v>78200</v>
      </c>
      <c r="D84" s="42"/>
      <c r="E84" s="53">
        <f t="shared" si="1"/>
        <v>44900</v>
      </c>
      <c r="F84" s="43"/>
      <c r="G84" s="53">
        <v>24700</v>
      </c>
      <c r="H84" s="42"/>
      <c r="I84" s="41">
        <v>20200</v>
      </c>
      <c r="J84" s="42"/>
      <c r="K84" s="43"/>
      <c r="L84" s="41">
        <v>3000</v>
      </c>
      <c r="M84" s="42"/>
      <c r="N84" s="53">
        <v>3500</v>
      </c>
      <c r="O84" s="43"/>
      <c r="P84" s="53">
        <f t="shared" si="2"/>
        <v>18000</v>
      </c>
      <c r="Q84" s="43"/>
      <c r="R84" s="53">
        <v>1700</v>
      </c>
      <c r="S84" s="42"/>
      <c r="T84" s="53">
        <v>16300</v>
      </c>
      <c r="U84" s="43"/>
      <c r="V84" s="53">
        <v>4900</v>
      </c>
      <c r="W84" s="43"/>
      <c r="X84" s="41">
        <v>600</v>
      </c>
      <c r="Y84" s="42"/>
      <c r="Z84" s="53">
        <v>865</v>
      </c>
      <c r="AA84" s="43"/>
      <c r="AB84" s="41">
        <v>681</v>
      </c>
      <c r="AC84" s="42"/>
      <c r="AD84" s="53">
        <v>1800</v>
      </c>
      <c r="AE84" s="43"/>
      <c r="AF84" s="53">
        <v>1200</v>
      </c>
      <c r="AG84" s="52">
        <f t="shared" si="5"/>
        <v>66.666666666666657</v>
      </c>
      <c r="AH84" s="42"/>
      <c r="AI84" s="42"/>
      <c r="AJ84" s="47">
        <v>36.1</v>
      </c>
      <c r="AK84" s="47">
        <v>6743</v>
      </c>
      <c r="AL84" s="47">
        <v>30700</v>
      </c>
      <c r="AM84" s="47">
        <v>805</v>
      </c>
      <c r="AN84" s="47">
        <v>28300</v>
      </c>
      <c r="AO84" s="42">
        <v>11400</v>
      </c>
      <c r="AP84" s="43">
        <v>2900</v>
      </c>
      <c r="AQ84" s="42">
        <v>1100</v>
      </c>
      <c r="AR84" s="42">
        <v>2000</v>
      </c>
      <c r="AS84" s="42">
        <v>1400</v>
      </c>
      <c r="AT84" s="42">
        <v>900</v>
      </c>
      <c r="AU84" s="42">
        <v>1500</v>
      </c>
      <c r="AV84" s="43">
        <v>23000</v>
      </c>
      <c r="AW84" s="43"/>
      <c r="AX84" s="43">
        <v>1500</v>
      </c>
      <c r="AY84" s="43"/>
      <c r="AZ84" s="43"/>
      <c r="BA84" s="42"/>
      <c r="BB84" s="53">
        <f t="shared" si="4"/>
        <v>24100</v>
      </c>
      <c r="BC84" s="43"/>
      <c r="BD84" s="42"/>
      <c r="BE84" s="53">
        <v>1600</v>
      </c>
      <c r="BF84" s="42"/>
      <c r="BG84" s="42"/>
      <c r="BH84" s="53">
        <v>10000</v>
      </c>
      <c r="BI84" s="42"/>
      <c r="BJ84" s="42"/>
      <c r="BK84" s="53">
        <v>12500</v>
      </c>
      <c r="BL84" s="43">
        <v>3192</v>
      </c>
      <c r="BM84" s="42">
        <v>2174</v>
      </c>
      <c r="BN84" s="43">
        <v>2948</v>
      </c>
      <c r="BO84" s="42">
        <v>1940</v>
      </c>
      <c r="BP84" s="42">
        <v>244</v>
      </c>
      <c r="BQ84" s="42">
        <v>234</v>
      </c>
      <c r="BR84" s="43">
        <v>1.2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</row>
    <row r="85" spans="1:84" x14ac:dyDescent="0.2">
      <c r="A85" s="23">
        <v>2007</v>
      </c>
      <c r="B85" s="40"/>
      <c r="C85" s="41">
        <v>81500</v>
      </c>
      <c r="D85" s="42"/>
      <c r="E85" s="53">
        <f t="shared" si="1"/>
        <v>49300</v>
      </c>
      <c r="F85" s="43"/>
      <c r="G85" s="53">
        <v>28600</v>
      </c>
      <c r="H85" s="42"/>
      <c r="I85" s="41">
        <v>20700</v>
      </c>
      <c r="J85" s="42"/>
      <c r="K85" s="43"/>
      <c r="L85" s="41">
        <v>3900</v>
      </c>
      <c r="M85" s="42"/>
      <c r="N85" s="53">
        <v>3800</v>
      </c>
      <c r="O85" s="43"/>
      <c r="P85" s="53">
        <f t="shared" si="2"/>
        <v>15500</v>
      </c>
      <c r="Q85" s="43"/>
      <c r="R85" s="53">
        <v>2000</v>
      </c>
      <c r="S85" s="42"/>
      <c r="T85" s="53">
        <v>13500</v>
      </c>
      <c r="U85" s="43"/>
      <c r="V85" s="53">
        <v>5400</v>
      </c>
      <c r="W85" s="43"/>
      <c r="X85" s="41">
        <v>400</v>
      </c>
      <c r="Y85" s="42"/>
      <c r="Z85" s="53">
        <v>1004</v>
      </c>
      <c r="AA85" s="43"/>
      <c r="AB85" s="41">
        <v>705</v>
      </c>
      <c r="AC85" s="42"/>
      <c r="AD85" s="53">
        <v>1300</v>
      </c>
      <c r="AE85" s="43"/>
      <c r="AF85" s="53">
        <v>900</v>
      </c>
      <c r="AG85" s="52">
        <f t="shared" si="5"/>
        <v>69.230769230769226</v>
      </c>
      <c r="AH85" s="42"/>
      <c r="AI85" s="42"/>
      <c r="AJ85" s="47">
        <v>47</v>
      </c>
      <c r="AK85" s="47">
        <v>5671</v>
      </c>
      <c r="AL85" s="47">
        <v>28800</v>
      </c>
      <c r="AM85" s="47">
        <v>650</v>
      </c>
      <c r="AN85" s="47">
        <v>27200</v>
      </c>
      <c r="AO85" s="42">
        <v>11500</v>
      </c>
      <c r="AP85" s="43"/>
      <c r="AQ85" s="42"/>
      <c r="AR85" s="42"/>
      <c r="AS85" s="42"/>
      <c r="AT85" s="42"/>
      <c r="AU85" s="42"/>
      <c r="AV85" s="43">
        <v>24000</v>
      </c>
      <c r="AW85" s="43"/>
      <c r="AX85" s="43">
        <v>1300</v>
      </c>
      <c r="AY85" s="43"/>
      <c r="AZ85" s="43"/>
      <c r="BA85" s="42"/>
      <c r="BB85" s="53">
        <f t="shared" si="4"/>
        <v>24400</v>
      </c>
      <c r="BC85" s="43"/>
      <c r="BD85" s="42"/>
      <c r="BE85" s="53">
        <v>1500</v>
      </c>
      <c r="BF85" s="42"/>
      <c r="BG85" s="42"/>
      <c r="BH85" s="53">
        <v>10500</v>
      </c>
      <c r="BI85" s="42"/>
      <c r="BJ85" s="42"/>
      <c r="BK85" s="53">
        <v>12400</v>
      </c>
      <c r="BL85" s="43">
        <v>4370</v>
      </c>
      <c r="BM85" s="42">
        <v>2818</v>
      </c>
      <c r="BN85" s="43">
        <v>4043</v>
      </c>
      <c r="BO85" s="42">
        <v>2503</v>
      </c>
      <c r="BP85" s="42">
        <v>327</v>
      </c>
      <c r="BQ85" s="42">
        <v>315</v>
      </c>
      <c r="BR85" s="43">
        <v>0.6</v>
      </c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</row>
    <row r="86" spans="1:84" x14ac:dyDescent="0.2">
      <c r="A86" s="23">
        <v>2008</v>
      </c>
      <c r="B86" s="40"/>
      <c r="C86" s="41">
        <v>108200</v>
      </c>
      <c r="D86" s="42"/>
      <c r="E86" s="53">
        <f t="shared" si="1"/>
        <v>63800</v>
      </c>
      <c r="F86" s="43"/>
      <c r="G86" s="53">
        <v>42700</v>
      </c>
      <c r="H86" s="42"/>
      <c r="I86" s="41">
        <v>21100</v>
      </c>
      <c r="J86" s="42"/>
      <c r="K86" s="43"/>
      <c r="L86" s="41">
        <v>4500</v>
      </c>
      <c r="M86" s="42"/>
      <c r="N86" s="53">
        <v>6700</v>
      </c>
      <c r="O86" s="43"/>
      <c r="P86" s="53">
        <f t="shared" si="2"/>
        <v>23200</v>
      </c>
      <c r="Q86" s="43"/>
      <c r="R86" s="53">
        <v>2700</v>
      </c>
      <c r="S86" s="42"/>
      <c r="T86" s="53">
        <v>20500</v>
      </c>
      <c r="U86" s="43"/>
      <c r="V86" s="53">
        <v>5800</v>
      </c>
      <c r="W86" s="43"/>
      <c r="X86" s="41">
        <v>700</v>
      </c>
      <c r="Y86" s="42"/>
      <c r="Z86" s="53">
        <v>924</v>
      </c>
      <c r="AA86" s="43"/>
      <c r="AB86" s="41">
        <v>738</v>
      </c>
      <c r="AC86" s="42"/>
      <c r="AD86" s="53">
        <v>1800</v>
      </c>
      <c r="AE86" s="43"/>
      <c r="AF86" s="53">
        <v>1300</v>
      </c>
      <c r="AG86" s="52">
        <f t="shared" si="5"/>
        <v>72.222222222222214</v>
      </c>
      <c r="AH86" s="42"/>
      <c r="AI86" s="42"/>
      <c r="AJ86" s="47">
        <v>52</v>
      </c>
      <c r="AK86" s="47">
        <v>7350</v>
      </c>
      <c r="AL86" s="47">
        <v>29000</v>
      </c>
      <c r="AM86" s="47">
        <v>746</v>
      </c>
      <c r="AN86" s="47">
        <v>28800</v>
      </c>
      <c r="AO86" s="42">
        <v>13000</v>
      </c>
      <c r="AP86" s="43">
        <v>3200</v>
      </c>
      <c r="AQ86" s="42">
        <v>1100</v>
      </c>
      <c r="AR86" s="42">
        <v>1900</v>
      </c>
      <c r="AS86" s="42">
        <v>1500</v>
      </c>
      <c r="AT86" s="42">
        <v>1000</v>
      </c>
      <c r="AU86" s="42">
        <v>1700</v>
      </c>
      <c r="AV86" s="43">
        <v>23000</v>
      </c>
      <c r="AW86" s="43"/>
      <c r="AX86" s="43">
        <v>1300</v>
      </c>
      <c r="AY86" s="43"/>
      <c r="AZ86" s="43"/>
      <c r="BA86" s="42"/>
      <c r="BB86" s="53">
        <f t="shared" si="4"/>
        <v>23800</v>
      </c>
      <c r="BC86" s="43"/>
      <c r="BD86" s="42"/>
      <c r="BE86" s="53">
        <v>1600</v>
      </c>
      <c r="BF86" s="42"/>
      <c r="BG86" s="42"/>
      <c r="BH86" s="53">
        <v>9900</v>
      </c>
      <c r="BI86" s="42"/>
      <c r="BJ86" s="42"/>
      <c r="BK86" s="53">
        <v>12300</v>
      </c>
      <c r="BL86" s="43"/>
      <c r="BM86" s="42">
        <v>2669</v>
      </c>
      <c r="BN86" s="43"/>
      <c r="BO86" s="42">
        <v>2401</v>
      </c>
      <c r="BP86" s="42"/>
      <c r="BQ86" s="42">
        <v>268</v>
      </c>
      <c r="BR86" s="43">
        <v>0.8</v>
      </c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</row>
    <row r="87" spans="1:84" x14ac:dyDescent="0.2">
      <c r="A87" s="23">
        <v>2009</v>
      </c>
      <c r="B87" s="40"/>
      <c r="C87" s="41">
        <v>97100</v>
      </c>
      <c r="D87" s="42"/>
      <c r="E87" s="53">
        <f t="shared" si="1"/>
        <v>61800</v>
      </c>
      <c r="F87" s="43"/>
      <c r="G87" s="53">
        <v>39000</v>
      </c>
      <c r="H87" s="42"/>
      <c r="I87" s="41">
        <v>22800</v>
      </c>
      <c r="J87" s="42"/>
      <c r="K87" s="43"/>
      <c r="L87" s="41">
        <v>4300</v>
      </c>
      <c r="M87" s="42"/>
      <c r="N87" s="53">
        <v>4000</v>
      </c>
      <c r="O87" s="43"/>
      <c r="P87" s="53">
        <f t="shared" si="2"/>
        <v>17900</v>
      </c>
      <c r="Q87" s="43"/>
      <c r="R87" s="53">
        <v>2100</v>
      </c>
      <c r="S87" s="42"/>
      <c r="T87" s="53">
        <v>15800</v>
      </c>
      <c r="U87" s="43"/>
      <c r="V87" s="53">
        <v>5400</v>
      </c>
      <c r="W87" s="43"/>
      <c r="X87" s="41">
        <v>300</v>
      </c>
      <c r="Y87" s="42"/>
      <c r="Z87" s="53">
        <v>564</v>
      </c>
      <c r="AA87" s="43"/>
      <c r="AB87" s="41">
        <v>913</v>
      </c>
      <c r="AC87" s="42"/>
      <c r="AD87" s="53">
        <v>1500</v>
      </c>
      <c r="AE87" s="43"/>
      <c r="AF87" s="53">
        <v>1300</v>
      </c>
      <c r="AG87" s="52">
        <f t="shared" si="5"/>
        <v>86.666666666666671</v>
      </c>
      <c r="AH87" s="42"/>
      <c r="AI87" s="42"/>
      <c r="AJ87" s="47">
        <v>52</v>
      </c>
      <c r="AK87" s="47">
        <v>6454</v>
      </c>
      <c r="AL87" s="47">
        <v>24900</v>
      </c>
      <c r="AM87" s="47">
        <v>944</v>
      </c>
      <c r="AN87" s="47">
        <v>31100</v>
      </c>
      <c r="AO87" s="42">
        <v>13400</v>
      </c>
      <c r="AP87" s="43">
        <v>3300</v>
      </c>
      <c r="AQ87" s="42">
        <v>1200</v>
      </c>
      <c r="AR87" s="42">
        <v>2200</v>
      </c>
      <c r="AS87" s="42">
        <v>1500</v>
      </c>
      <c r="AT87" s="42">
        <v>800</v>
      </c>
      <c r="AU87" s="42">
        <v>1600</v>
      </c>
      <c r="AV87" s="43">
        <v>25000</v>
      </c>
      <c r="AW87" s="43"/>
      <c r="AX87" s="43">
        <v>1300</v>
      </c>
      <c r="AY87" s="43"/>
      <c r="AZ87" s="43"/>
      <c r="BA87" s="42"/>
      <c r="BB87" s="53">
        <f t="shared" si="4"/>
        <v>23200</v>
      </c>
      <c r="BC87" s="43"/>
      <c r="BD87" s="42"/>
      <c r="BE87" s="53">
        <v>1600</v>
      </c>
      <c r="BF87" s="42"/>
      <c r="BG87" s="42"/>
      <c r="BH87" s="53">
        <v>9300</v>
      </c>
      <c r="BI87" s="42"/>
      <c r="BJ87" s="42"/>
      <c r="BK87" s="53">
        <v>12300</v>
      </c>
      <c r="BL87" s="43"/>
      <c r="BM87" s="42">
        <v>3067</v>
      </c>
      <c r="BN87" s="43"/>
      <c r="BO87" s="42">
        <v>2768</v>
      </c>
      <c r="BP87" s="42"/>
      <c r="BQ87" s="42">
        <v>299</v>
      </c>
      <c r="BR87" s="43">
        <v>0.6</v>
      </c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</row>
    <row r="88" spans="1:84" ht="14.4" thickBot="1" x14ac:dyDescent="0.25">
      <c r="A88" s="24">
        <v>2010</v>
      </c>
      <c r="B88" s="55"/>
      <c r="C88" s="56">
        <v>61000</v>
      </c>
      <c r="D88" s="57"/>
      <c r="E88" s="58">
        <f t="shared" si="1"/>
        <v>41500</v>
      </c>
      <c r="F88" s="59"/>
      <c r="G88" s="58">
        <v>27900</v>
      </c>
      <c r="H88" s="57"/>
      <c r="I88" s="56">
        <v>13600</v>
      </c>
      <c r="J88" s="57"/>
      <c r="K88" s="59"/>
      <c r="L88" s="56">
        <v>1600</v>
      </c>
      <c r="M88" s="57"/>
      <c r="N88" s="58">
        <v>3100</v>
      </c>
      <c r="O88" s="59"/>
      <c r="P88" s="58">
        <f t="shared" si="2"/>
        <v>8400</v>
      </c>
      <c r="Q88" s="59"/>
      <c r="R88" s="58">
        <v>1700</v>
      </c>
      <c r="S88" s="57"/>
      <c r="T88" s="58">
        <v>6700</v>
      </c>
      <c r="U88" s="59"/>
      <c r="V88" s="58">
        <v>3200</v>
      </c>
      <c r="W88" s="59"/>
      <c r="X88" s="56">
        <v>100</v>
      </c>
      <c r="Y88" s="57"/>
      <c r="Z88" s="58">
        <v>339</v>
      </c>
      <c r="AA88" s="59"/>
      <c r="AB88" s="56">
        <v>1061</v>
      </c>
      <c r="AC88" s="57"/>
      <c r="AD88" s="58">
        <v>1400</v>
      </c>
      <c r="AE88" s="59"/>
      <c r="AF88" s="58">
        <v>1200</v>
      </c>
      <c r="AG88" s="60">
        <f t="shared" si="5"/>
        <v>85.714285714285708</v>
      </c>
      <c r="AH88" s="57"/>
      <c r="AI88" s="57"/>
      <c r="AJ88" s="61">
        <v>35</v>
      </c>
      <c r="AK88" s="61">
        <v>5354</v>
      </c>
      <c r="AL88" s="61">
        <v>22300</v>
      </c>
      <c r="AM88" s="61">
        <v>1222</v>
      </c>
      <c r="AN88" s="61">
        <v>21100</v>
      </c>
      <c r="AO88" s="57">
        <v>12100</v>
      </c>
      <c r="AP88" s="59">
        <v>2700</v>
      </c>
      <c r="AQ88" s="57">
        <v>1200</v>
      </c>
      <c r="AR88" s="57">
        <v>2000</v>
      </c>
      <c r="AS88" s="57">
        <v>1300</v>
      </c>
      <c r="AT88" s="57">
        <v>1100</v>
      </c>
      <c r="AU88" s="57">
        <v>1500</v>
      </c>
      <c r="AV88" s="59">
        <v>13000</v>
      </c>
      <c r="AW88" s="59"/>
      <c r="AX88" s="59">
        <v>900</v>
      </c>
      <c r="AY88" s="59"/>
      <c r="AZ88" s="59"/>
      <c r="BA88" s="57"/>
      <c r="BB88" s="58">
        <f t="shared" si="4"/>
        <v>20600</v>
      </c>
      <c r="BC88" s="59"/>
      <c r="BD88" s="57"/>
      <c r="BE88" s="58">
        <v>1400</v>
      </c>
      <c r="BF88" s="57"/>
      <c r="BG88" s="57"/>
      <c r="BH88" s="58">
        <v>7600</v>
      </c>
      <c r="BI88" s="57"/>
      <c r="BJ88" s="57"/>
      <c r="BK88" s="58">
        <v>11600</v>
      </c>
      <c r="BL88" s="59"/>
      <c r="BM88" s="57">
        <v>2473</v>
      </c>
      <c r="BN88" s="59"/>
      <c r="BO88" s="57">
        <v>2149</v>
      </c>
      <c r="BP88" s="57"/>
      <c r="BQ88" s="57">
        <v>324</v>
      </c>
      <c r="BR88" s="59">
        <v>0.4</v>
      </c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</row>
    <row r="90" spans="1:84" ht="18" x14ac:dyDescent="0.2">
      <c r="A90" s="18" t="s">
        <v>376</v>
      </c>
    </row>
    <row r="91" spans="1:84" ht="18" x14ac:dyDescent="0.2">
      <c r="A91" s="18" t="s">
        <v>377</v>
      </c>
    </row>
    <row r="92" spans="1:84" ht="18" x14ac:dyDescent="0.2">
      <c r="A92" s="3" t="s">
        <v>268</v>
      </c>
    </row>
    <row r="93" spans="1:84" ht="18" x14ac:dyDescent="0.2">
      <c r="A93" s="3" t="s">
        <v>269</v>
      </c>
    </row>
    <row r="94" spans="1:84" ht="18" x14ac:dyDescent="0.2">
      <c r="A94" s="3" t="s">
        <v>371</v>
      </c>
    </row>
    <row r="95" spans="1:84" ht="18" x14ac:dyDescent="0.2">
      <c r="A95" s="3" t="s">
        <v>272</v>
      </c>
    </row>
    <row r="96" spans="1:84" ht="18" x14ac:dyDescent="0.2">
      <c r="A96" s="3" t="s">
        <v>372</v>
      </c>
    </row>
    <row r="97" spans="1:1" ht="18" x14ac:dyDescent="0.2">
      <c r="A97" s="3" t="s">
        <v>273</v>
      </c>
    </row>
    <row r="98" spans="1:1" ht="18" x14ac:dyDescent="0.2">
      <c r="A98" s="3" t="s">
        <v>270</v>
      </c>
    </row>
    <row r="99" spans="1:1" ht="18" x14ac:dyDescent="0.2">
      <c r="A99" s="3" t="s">
        <v>271</v>
      </c>
    </row>
    <row r="101" spans="1:1" ht="18" x14ac:dyDescent="0.2">
      <c r="A101" s="18" t="s">
        <v>373</v>
      </c>
    </row>
    <row r="102" spans="1:1" ht="18" x14ac:dyDescent="0.2">
      <c r="A102" s="3" t="s">
        <v>374</v>
      </c>
    </row>
    <row r="103" spans="1:1" ht="18" x14ac:dyDescent="0.2">
      <c r="A103" s="3" t="s">
        <v>375</v>
      </c>
    </row>
  </sheetData>
  <mergeCells count="54">
    <mergeCell ref="Y6:Z6"/>
    <mergeCell ref="AA6:AB6"/>
    <mergeCell ref="S6:T6"/>
    <mergeCell ref="U6:V6"/>
    <mergeCell ref="W6:X6"/>
    <mergeCell ref="Q6:R6"/>
    <mergeCell ref="B7:B8"/>
    <mergeCell ref="C7:C8"/>
    <mergeCell ref="M6:N6"/>
    <mergeCell ref="B6:C6"/>
    <mergeCell ref="D6:E6"/>
    <mergeCell ref="F6:G6"/>
    <mergeCell ref="H6:I6"/>
    <mergeCell ref="K6:L6"/>
    <mergeCell ref="O6:P6"/>
    <mergeCell ref="AO7:AO8"/>
    <mergeCell ref="AN7:AN8"/>
    <mergeCell ref="AC6:AD6"/>
    <mergeCell ref="AE6:AF6"/>
    <mergeCell ref="AD7:AD8"/>
    <mergeCell ref="AC7:AC8"/>
    <mergeCell ref="V7:V8"/>
    <mergeCell ref="U7:U8"/>
    <mergeCell ref="AM7:AM8"/>
    <mergeCell ref="AL7:AL8"/>
    <mergeCell ref="AK7:AK8"/>
    <mergeCell ref="AJ7:AJ8"/>
    <mergeCell ref="AX7:AX8"/>
    <mergeCell ref="BB7:BB8"/>
    <mergeCell ref="AV7:AV8"/>
    <mergeCell ref="E7:E8"/>
    <mergeCell ref="D7:D8"/>
    <mergeCell ref="N7:N8"/>
    <mergeCell ref="M7:M8"/>
    <mergeCell ref="J7:J8"/>
    <mergeCell ref="P7:P8"/>
    <mergeCell ref="O7:O8"/>
    <mergeCell ref="AB7:AB8"/>
    <mergeCell ref="AA7:AA8"/>
    <mergeCell ref="Z7:Z8"/>
    <mergeCell ref="Y7:Y8"/>
    <mergeCell ref="X7:X8"/>
    <mergeCell ref="W7:W8"/>
    <mergeCell ref="BF6:BH6"/>
    <mergeCell ref="BI6:BK6"/>
    <mergeCell ref="AZ6:BB6"/>
    <mergeCell ref="BC6:BE6"/>
    <mergeCell ref="BA7:BA8"/>
    <mergeCell ref="AZ7:AZ8"/>
    <mergeCell ref="BL6:BM6"/>
    <mergeCell ref="BN6:BO6"/>
    <mergeCell ref="BP6:BQ6"/>
    <mergeCell ref="BR7:BR8"/>
    <mergeCell ref="BM7:BM8"/>
  </mergeCells>
  <phoneticPr fontId="1"/>
  <pageMargins left="0.70866141732283472" right="0.70866141732283472" top="0.74803149606299213" bottom="0.74803149606299213" header="0.31496062992125984" footer="0.31496062992125984"/>
  <pageSetup paperSize="9" scale="50" fitToWidth="0" orientation="portrait" horizontalDpi="4294967293" verticalDpi="0" r:id="rId1"/>
  <headerFooter>
    <oddFooter>&amp;F&amp;R&amp;P ページ</oddFooter>
  </headerFooter>
  <ignoredErrors>
    <ignoredError sqref="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2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" defaultRowHeight="13.8" x14ac:dyDescent="0.2"/>
  <cols>
    <col min="1" max="1" width="9" style="7"/>
    <col min="2" max="54" width="21.6640625" style="7" customWidth="1"/>
    <col min="55" max="16384" width="9" style="7"/>
  </cols>
  <sheetData>
    <row r="1" spans="1:110" ht="26.4" x14ac:dyDescent="0.2">
      <c r="A1" s="84" t="s">
        <v>491</v>
      </c>
    </row>
    <row r="2" spans="1:110" ht="21" x14ac:dyDescent="0.2">
      <c r="A2" s="84" t="s">
        <v>494</v>
      </c>
    </row>
    <row r="3" spans="1:110" ht="21" x14ac:dyDescent="0.2">
      <c r="A3" s="84"/>
    </row>
    <row r="4" spans="1:110" ht="18" x14ac:dyDescent="0.2">
      <c r="A4" s="7" t="s">
        <v>382</v>
      </c>
    </row>
    <row r="5" spans="1:110" ht="14.4" thickBot="1" x14ac:dyDescent="0.25"/>
    <row r="6" spans="1:110" s="93" customFormat="1" ht="18" x14ac:dyDescent="0.2">
      <c r="A6" s="85"/>
      <c r="B6" s="135" t="s">
        <v>383</v>
      </c>
      <c r="C6" s="86" t="s">
        <v>384</v>
      </c>
      <c r="D6" s="135" t="s">
        <v>385</v>
      </c>
      <c r="E6" s="135" t="s">
        <v>386</v>
      </c>
      <c r="F6" s="87" t="s">
        <v>387</v>
      </c>
      <c r="G6" s="88" t="s">
        <v>388</v>
      </c>
      <c r="H6" s="88" t="s">
        <v>389</v>
      </c>
      <c r="I6" s="89" t="s">
        <v>390</v>
      </c>
      <c r="J6" s="89" t="s">
        <v>391</v>
      </c>
      <c r="K6" s="87" t="s">
        <v>392</v>
      </c>
      <c r="L6" s="88" t="s">
        <v>393</v>
      </c>
      <c r="M6" s="88" t="s">
        <v>394</v>
      </c>
      <c r="N6" s="89" t="s">
        <v>395</v>
      </c>
      <c r="O6" s="89" t="s">
        <v>396</v>
      </c>
      <c r="P6" s="89" t="s">
        <v>397</v>
      </c>
      <c r="Q6" s="89" t="s">
        <v>398</v>
      </c>
      <c r="R6" s="87" t="s">
        <v>399</v>
      </c>
      <c r="S6" s="88" t="s">
        <v>400</v>
      </c>
      <c r="T6" s="88" t="s">
        <v>401</v>
      </c>
      <c r="U6" s="88" t="s">
        <v>402</v>
      </c>
      <c r="V6" s="88" t="s">
        <v>403</v>
      </c>
      <c r="W6" s="133" t="s">
        <v>404</v>
      </c>
      <c r="X6" s="88" t="s">
        <v>405</v>
      </c>
      <c r="Y6" s="87" t="s">
        <v>406</v>
      </c>
      <c r="Z6" s="88" t="s">
        <v>407</v>
      </c>
      <c r="AA6" s="88" t="s">
        <v>408</v>
      </c>
      <c r="AB6" s="88" t="s">
        <v>409</v>
      </c>
      <c r="AC6" s="88" t="s">
        <v>410</v>
      </c>
      <c r="AD6" s="88" t="s">
        <v>411</v>
      </c>
      <c r="AE6" s="89" t="s">
        <v>412</v>
      </c>
      <c r="AF6" s="87" t="s">
        <v>413</v>
      </c>
      <c r="AG6" s="88" t="s">
        <v>414</v>
      </c>
      <c r="AH6" s="133" t="s">
        <v>415</v>
      </c>
      <c r="AI6" s="89" t="s">
        <v>416</v>
      </c>
      <c r="AJ6" s="87" t="s">
        <v>417</v>
      </c>
      <c r="AK6" s="90" t="s">
        <v>418</v>
      </c>
      <c r="AL6" s="90" t="s">
        <v>419</v>
      </c>
      <c r="AM6" s="90" t="s">
        <v>420</v>
      </c>
      <c r="AN6" s="90" t="s">
        <v>421</v>
      </c>
      <c r="AO6" s="90" t="s">
        <v>422</v>
      </c>
      <c r="AP6" s="90" t="s">
        <v>423</v>
      </c>
      <c r="AQ6" s="133" t="s">
        <v>424</v>
      </c>
      <c r="AR6" s="91" t="s">
        <v>425</v>
      </c>
      <c r="AS6" s="133" t="s">
        <v>426</v>
      </c>
      <c r="AT6" s="91" t="s">
        <v>427</v>
      </c>
      <c r="AU6" s="92" t="s">
        <v>428</v>
      </c>
      <c r="AV6" s="90" t="s">
        <v>429</v>
      </c>
      <c r="AW6" s="90" t="s">
        <v>430</v>
      </c>
      <c r="AX6" s="133" t="s">
        <v>267</v>
      </c>
      <c r="AY6" s="92" t="s">
        <v>431</v>
      </c>
      <c r="AZ6" s="90" t="s">
        <v>432</v>
      </c>
      <c r="BA6" s="90" t="s">
        <v>433</v>
      </c>
      <c r="BB6" s="92" t="s">
        <v>434</v>
      </c>
    </row>
    <row r="7" spans="1:110" s="96" customFormat="1" ht="36" x14ac:dyDescent="0.2">
      <c r="A7" s="94"/>
      <c r="B7" s="129"/>
      <c r="C7" s="128" t="s">
        <v>435</v>
      </c>
      <c r="D7" s="129"/>
      <c r="E7" s="129"/>
      <c r="F7" s="134" t="s">
        <v>436</v>
      </c>
      <c r="G7" s="6"/>
      <c r="H7" s="6"/>
      <c r="I7" s="128" t="s">
        <v>437</v>
      </c>
      <c r="J7" s="128" t="s">
        <v>438</v>
      </c>
      <c r="K7" s="134" t="s">
        <v>439</v>
      </c>
      <c r="L7" s="6"/>
      <c r="M7" s="6"/>
      <c r="N7" s="128" t="s">
        <v>440</v>
      </c>
      <c r="O7" s="128" t="s">
        <v>441</v>
      </c>
      <c r="P7" s="128" t="s">
        <v>442</v>
      </c>
      <c r="Q7" s="128" t="s">
        <v>443</v>
      </c>
      <c r="R7" s="134" t="s">
        <v>379</v>
      </c>
      <c r="S7" s="6"/>
      <c r="T7" s="6"/>
      <c r="U7" s="6"/>
      <c r="V7" s="6"/>
      <c r="W7" s="128"/>
      <c r="X7" s="129" t="s">
        <v>380</v>
      </c>
      <c r="Y7" s="134" t="s">
        <v>381</v>
      </c>
      <c r="Z7" s="6"/>
      <c r="AA7" s="6"/>
      <c r="AB7" s="6"/>
      <c r="AC7" s="6"/>
      <c r="AD7" s="6"/>
      <c r="AE7" s="128" t="s">
        <v>444</v>
      </c>
      <c r="AF7" s="134" t="s">
        <v>445</v>
      </c>
      <c r="AG7" s="6"/>
      <c r="AH7" s="128"/>
      <c r="AI7" s="128" t="s">
        <v>446</v>
      </c>
      <c r="AJ7" s="134" t="s">
        <v>447</v>
      </c>
      <c r="AK7" s="6"/>
      <c r="AL7" s="6"/>
      <c r="AM7" s="6"/>
      <c r="AN7" s="6"/>
      <c r="AO7" s="6"/>
      <c r="AP7" s="6"/>
      <c r="AQ7" s="128"/>
      <c r="AR7" s="128" t="s">
        <v>448</v>
      </c>
      <c r="AS7" s="128"/>
      <c r="AT7" s="128" t="s">
        <v>449</v>
      </c>
      <c r="AU7" s="134" t="s">
        <v>450</v>
      </c>
      <c r="AV7" s="6"/>
      <c r="AW7" s="6"/>
      <c r="AX7" s="128"/>
      <c r="AY7" s="73" t="s">
        <v>451</v>
      </c>
      <c r="AZ7" s="95"/>
      <c r="BA7" s="6"/>
      <c r="BB7" s="134" t="s">
        <v>452</v>
      </c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N7" s="6"/>
      <c r="CO7" s="6"/>
      <c r="CP7" s="6"/>
      <c r="CQ7" s="6"/>
      <c r="CR7" s="6"/>
      <c r="CS7" s="6"/>
      <c r="CT7" s="6"/>
      <c r="CU7" s="6"/>
      <c r="CV7" s="95"/>
      <c r="CW7" s="6"/>
      <c r="CX7" s="6"/>
      <c r="CY7" s="6"/>
      <c r="CZ7" s="6"/>
      <c r="DA7" s="6"/>
      <c r="DB7" s="6"/>
      <c r="DC7" s="6"/>
      <c r="DD7" s="6"/>
      <c r="DF7" s="6"/>
    </row>
    <row r="8" spans="1:110" s="96" customFormat="1" ht="36" x14ac:dyDescent="0.2">
      <c r="A8" s="94"/>
      <c r="B8" s="129"/>
      <c r="C8" s="128"/>
      <c r="D8" s="129"/>
      <c r="E8" s="129"/>
      <c r="F8" s="134"/>
      <c r="G8" s="97" t="s">
        <v>453</v>
      </c>
      <c r="H8" s="98" t="s">
        <v>454</v>
      </c>
      <c r="I8" s="128"/>
      <c r="J8" s="128"/>
      <c r="K8" s="134"/>
      <c r="L8" s="97" t="s">
        <v>455</v>
      </c>
      <c r="M8" s="98" t="s">
        <v>456</v>
      </c>
      <c r="N8" s="128"/>
      <c r="O8" s="128"/>
      <c r="P8" s="128"/>
      <c r="Q8" s="128"/>
      <c r="R8" s="134"/>
      <c r="S8" s="97" t="s">
        <v>457</v>
      </c>
      <c r="T8" s="98" t="s">
        <v>458</v>
      </c>
      <c r="U8" s="98" t="s">
        <v>459</v>
      </c>
      <c r="V8" s="98" t="s">
        <v>460</v>
      </c>
      <c r="W8" s="128"/>
      <c r="X8" s="129"/>
      <c r="Y8" s="134"/>
      <c r="Z8" s="97" t="s">
        <v>461</v>
      </c>
      <c r="AA8" s="98" t="s">
        <v>462</v>
      </c>
      <c r="AB8" s="98" t="s">
        <v>463</v>
      </c>
      <c r="AC8" s="98" t="s">
        <v>464</v>
      </c>
      <c r="AD8" s="98" t="s">
        <v>465</v>
      </c>
      <c r="AE8" s="128"/>
      <c r="AF8" s="134"/>
      <c r="AG8" s="6" t="s">
        <v>466</v>
      </c>
      <c r="AH8" s="128"/>
      <c r="AI8" s="128"/>
      <c r="AJ8" s="134"/>
      <c r="AK8" s="97" t="s">
        <v>467</v>
      </c>
      <c r="AL8" s="98" t="s">
        <v>468</v>
      </c>
      <c r="AM8" s="98" t="s">
        <v>469</v>
      </c>
      <c r="AN8" s="98" t="s">
        <v>470</v>
      </c>
      <c r="AO8" s="98" t="s">
        <v>471</v>
      </c>
      <c r="AP8" s="98" t="s">
        <v>472</v>
      </c>
      <c r="AQ8" s="65"/>
      <c r="AR8" s="128"/>
      <c r="AS8" s="128"/>
      <c r="AT8" s="128"/>
      <c r="AU8" s="134"/>
      <c r="AV8" s="97" t="s">
        <v>473</v>
      </c>
      <c r="AW8" s="98" t="s">
        <v>474</v>
      </c>
      <c r="AX8" s="128"/>
      <c r="AY8" s="73"/>
      <c r="AZ8" s="99" t="s">
        <v>475</v>
      </c>
      <c r="BA8" s="98" t="s">
        <v>476</v>
      </c>
      <c r="BB8" s="134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N8" s="6"/>
      <c r="CO8" s="6"/>
      <c r="CP8" s="6"/>
      <c r="CQ8" s="6"/>
      <c r="CR8" s="6"/>
      <c r="CS8" s="6"/>
      <c r="CT8" s="6"/>
      <c r="CU8" s="6"/>
      <c r="CV8" s="95"/>
      <c r="CW8" s="6"/>
      <c r="CX8" s="6"/>
      <c r="CY8" s="6"/>
      <c r="CZ8" s="6"/>
      <c r="DA8" s="6"/>
      <c r="DB8" s="6"/>
      <c r="DC8" s="6"/>
      <c r="DD8" s="6"/>
      <c r="DF8" s="6"/>
    </row>
    <row r="9" spans="1:110" s="96" customFormat="1" ht="55.2" x14ac:dyDescent="0.2">
      <c r="A9" s="94"/>
      <c r="B9" s="6" t="s">
        <v>49</v>
      </c>
      <c r="C9" s="65" t="s">
        <v>50</v>
      </c>
      <c r="D9" s="6" t="s">
        <v>51</v>
      </c>
      <c r="E9" s="6" t="s">
        <v>52</v>
      </c>
      <c r="F9" s="73" t="s">
        <v>53</v>
      </c>
      <c r="G9" s="73" t="s">
        <v>54</v>
      </c>
      <c r="H9" s="6" t="s">
        <v>55</v>
      </c>
      <c r="I9" s="65" t="s">
        <v>56</v>
      </c>
      <c r="J9" s="65" t="s">
        <v>57</v>
      </c>
      <c r="K9" s="73" t="s">
        <v>58</v>
      </c>
      <c r="L9" s="73" t="s">
        <v>59</v>
      </c>
      <c r="M9" s="6" t="s">
        <v>60</v>
      </c>
      <c r="N9" s="65" t="s">
        <v>61</v>
      </c>
      <c r="O9" s="65" t="s">
        <v>62</v>
      </c>
      <c r="P9" s="65" t="s">
        <v>63</v>
      </c>
      <c r="Q9" s="65" t="s">
        <v>64</v>
      </c>
      <c r="R9" s="73" t="s">
        <v>65</v>
      </c>
      <c r="S9" s="73" t="s">
        <v>66</v>
      </c>
      <c r="T9" s="6" t="s">
        <v>67</v>
      </c>
      <c r="U9" s="6" t="s">
        <v>68</v>
      </c>
      <c r="V9" s="6" t="s">
        <v>69</v>
      </c>
      <c r="W9" s="65" t="s">
        <v>70</v>
      </c>
      <c r="X9" s="6" t="s">
        <v>71</v>
      </c>
      <c r="Y9" s="73" t="s">
        <v>72</v>
      </c>
      <c r="Z9" s="73" t="s">
        <v>73</v>
      </c>
      <c r="AA9" s="6" t="s">
        <v>74</v>
      </c>
      <c r="AB9" s="6" t="s">
        <v>75</v>
      </c>
      <c r="AC9" s="6" t="s">
        <v>76</v>
      </c>
      <c r="AD9" s="6" t="s">
        <v>77</v>
      </c>
      <c r="AE9" s="65" t="s">
        <v>78</v>
      </c>
      <c r="AF9" s="73" t="s">
        <v>79</v>
      </c>
      <c r="AG9" s="6" t="s">
        <v>80</v>
      </c>
      <c r="AH9" s="128"/>
      <c r="AI9" s="65" t="s">
        <v>81</v>
      </c>
      <c r="AJ9" s="73" t="s">
        <v>82</v>
      </c>
      <c r="AK9" s="73" t="s">
        <v>83</v>
      </c>
      <c r="AL9" s="6" t="s">
        <v>84</v>
      </c>
      <c r="AM9" s="6" t="s">
        <v>85</v>
      </c>
      <c r="AN9" s="6" t="s">
        <v>86</v>
      </c>
      <c r="AO9" s="6" t="s">
        <v>87</v>
      </c>
      <c r="AP9" s="6" t="s">
        <v>88</v>
      </c>
      <c r="AQ9" s="65" t="s">
        <v>89</v>
      </c>
      <c r="AR9" s="65" t="s">
        <v>90</v>
      </c>
      <c r="AS9" s="65" t="s">
        <v>91</v>
      </c>
      <c r="AT9" s="65" t="s">
        <v>92</v>
      </c>
      <c r="AU9" s="73" t="s">
        <v>93</v>
      </c>
      <c r="AV9" s="73" t="s">
        <v>94</v>
      </c>
      <c r="AW9" s="6" t="s">
        <v>95</v>
      </c>
      <c r="AX9" s="65" t="s">
        <v>96</v>
      </c>
      <c r="AY9" s="73" t="s">
        <v>97</v>
      </c>
      <c r="AZ9" s="73" t="s">
        <v>98</v>
      </c>
      <c r="BA9" s="6" t="s">
        <v>99</v>
      </c>
      <c r="BB9" s="73" t="s">
        <v>100</v>
      </c>
      <c r="BD9" s="6"/>
      <c r="BE9" s="6"/>
      <c r="BF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95"/>
      <c r="CY9" s="95"/>
      <c r="CZ9" s="6"/>
      <c r="DA9" s="6"/>
      <c r="DB9" s="95"/>
      <c r="DC9" s="95"/>
      <c r="DD9" s="6"/>
      <c r="DE9" s="6"/>
    </row>
    <row r="10" spans="1:110" x14ac:dyDescent="0.2">
      <c r="A10" s="82">
        <v>1913</v>
      </c>
      <c r="B10" s="7">
        <v>69798</v>
      </c>
      <c r="C10" s="69">
        <v>62939</v>
      </c>
      <c r="D10" s="7">
        <v>23458</v>
      </c>
      <c r="E10" s="7">
        <v>39481</v>
      </c>
      <c r="F10" s="70">
        <v>18157</v>
      </c>
      <c r="G10" s="70">
        <v>3069</v>
      </c>
      <c r="H10" s="7">
        <v>15088</v>
      </c>
      <c r="I10" s="69">
        <v>20222</v>
      </c>
      <c r="J10" s="69">
        <v>290</v>
      </c>
      <c r="K10" s="70"/>
      <c r="L10" s="70"/>
      <c r="M10" s="7">
        <v>4718</v>
      </c>
      <c r="N10" s="69">
        <v>13888</v>
      </c>
      <c r="O10" s="69">
        <v>2428</v>
      </c>
      <c r="P10" s="69">
        <v>1251</v>
      </c>
      <c r="Q10" s="69">
        <v>1</v>
      </c>
      <c r="R10" s="70">
        <v>868</v>
      </c>
      <c r="S10" s="100"/>
      <c r="T10" s="83"/>
      <c r="U10" s="7">
        <v>0</v>
      </c>
      <c r="V10" s="83"/>
      <c r="W10" s="69">
        <v>2811</v>
      </c>
      <c r="X10" s="7">
        <v>968.6</v>
      </c>
      <c r="Y10" s="70"/>
      <c r="Z10" s="74">
        <v>876</v>
      </c>
      <c r="AB10" s="8">
        <v>0</v>
      </c>
      <c r="AE10" s="69">
        <v>115.1</v>
      </c>
      <c r="AF10" s="70">
        <v>514</v>
      </c>
      <c r="AH10" s="69">
        <v>2534</v>
      </c>
      <c r="AI10" s="69">
        <v>2116</v>
      </c>
      <c r="AJ10" s="70">
        <v>267.89999999999998</v>
      </c>
      <c r="AK10" s="70"/>
      <c r="AQ10" s="69">
        <v>1360</v>
      </c>
      <c r="AR10" s="69">
        <v>0</v>
      </c>
      <c r="AS10" s="69">
        <v>9</v>
      </c>
      <c r="AT10" s="69"/>
      <c r="AU10" s="70"/>
      <c r="AV10" s="70">
        <v>298</v>
      </c>
      <c r="AW10" s="7">
        <v>1052</v>
      </c>
      <c r="AX10" s="69"/>
      <c r="AY10" s="70"/>
      <c r="AZ10" s="70"/>
      <c r="BB10" s="70"/>
      <c r="BN10" s="83"/>
      <c r="BO10" s="83"/>
      <c r="BP10" s="83"/>
      <c r="BQ10" s="83"/>
      <c r="BR10" s="83"/>
      <c r="BS10" s="83"/>
      <c r="BT10" s="83"/>
      <c r="CC10" s="83"/>
      <c r="CD10" s="83"/>
      <c r="CE10" s="83"/>
      <c r="CI10" s="83"/>
      <c r="CN10" s="83"/>
      <c r="CP10" s="83"/>
      <c r="CQ10" s="83"/>
    </row>
    <row r="11" spans="1:110" x14ac:dyDescent="0.2">
      <c r="A11" s="82">
        <v>1928</v>
      </c>
      <c r="B11" s="7">
        <v>74161</v>
      </c>
      <c r="C11" s="69">
        <v>61423</v>
      </c>
      <c r="D11" s="7">
        <v>21804</v>
      </c>
      <c r="F11" s="70">
        <v>17256</v>
      </c>
      <c r="G11" s="70">
        <v>2505</v>
      </c>
      <c r="H11" s="7">
        <v>14751</v>
      </c>
      <c r="I11" s="69">
        <v>19224</v>
      </c>
      <c r="J11" s="69"/>
      <c r="K11" s="70"/>
      <c r="L11" s="70"/>
      <c r="M11" s="7">
        <v>2363</v>
      </c>
      <c r="N11" s="69">
        <v>13887</v>
      </c>
      <c r="O11" s="69">
        <v>3607</v>
      </c>
      <c r="P11" s="69">
        <v>1731</v>
      </c>
      <c r="Q11" s="69">
        <v>18</v>
      </c>
      <c r="R11" s="70">
        <v>662</v>
      </c>
      <c r="S11" s="100"/>
      <c r="T11" s="15">
        <v>336</v>
      </c>
      <c r="V11" s="83"/>
      <c r="W11" s="69">
        <v>5012</v>
      </c>
      <c r="X11" s="7">
        <v>1223</v>
      </c>
      <c r="Y11" s="70"/>
      <c r="Z11" s="70">
        <v>2551</v>
      </c>
      <c r="AB11" s="8"/>
      <c r="AE11" s="69">
        <v>120</v>
      </c>
      <c r="AF11" s="70">
        <v>702</v>
      </c>
      <c r="AH11" s="69">
        <v>4802</v>
      </c>
      <c r="AI11" s="69">
        <v>3759</v>
      </c>
      <c r="AJ11" s="70">
        <v>486</v>
      </c>
      <c r="AK11" s="70"/>
      <c r="AQ11" s="69">
        <v>2659</v>
      </c>
      <c r="AR11" s="69"/>
      <c r="AS11" s="69">
        <v>147</v>
      </c>
      <c r="AT11" s="69"/>
      <c r="AU11" s="70"/>
      <c r="AV11" s="70">
        <v>673</v>
      </c>
      <c r="AW11" s="7">
        <v>1839</v>
      </c>
      <c r="AX11" s="69"/>
      <c r="AY11" s="70"/>
      <c r="AZ11" s="70"/>
      <c r="BB11" s="70"/>
      <c r="BN11" s="83"/>
      <c r="BO11" s="83"/>
      <c r="BP11" s="83"/>
      <c r="BQ11" s="83"/>
      <c r="BR11" s="83"/>
      <c r="BS11" s="83"/>
      <c r="BT11" s="83"/>
      <c r="CC11" s="83"/>
      <c r="CD11" s="83"/>
      <c r="CP11" s="83"/>
    </row>
    <row r="12" spans="1:110" x14ac:dyDescent="0.2">
      <c r="A12" s="82">
        <v>1929</v>
      </c>
      <c r="C12" s="69"/>
      <c r="F12" s="70"/>
      <c r="G12" s="70"/>
      <c r="I12" s="69"/>
      <c r="J12" s="69"/>
      <c r="K12" s="70"/>
      <c r="L12" s="70"/>
      <c r="N12" s="69"/>
      <c r="O12" s="69"/>
      <c r="P12" s="69"/>
      <c r="Q12" s="69"/>
      <c r="R12" s="70"/>
      <c r="S12" s="100"/>
      <c r="T12" s="15"/>
      <c r="V12" s="83"/>
      <c r="W12" s="69"/>
      <c r="Y12" s="70"/>
      <c r="Z12" s="70"/>
      <c r="AB12" s="8"/>
      <c r="AE12" s="69"/>
      <c r="AF12" s="70"/>
      <c r="AH12" s="69"/>
      <c r="AI12" s="69"/>
      <c r="AJ12" s="70"/>
      <c r="AK12" s="70"/>
      <c r="AQ12" s="69"/>
      <c r="AR12" s="69"/>
      <c r="AS12" s="69"/>
      <c r="AT12" s="69"/>
      <c r="AU12" s="70"/>
      <c r="AV12" s="70"/>
      <c r="AX12" s="69"/>
      <c r="AY12" s="70"/>
      <c r="AZ12" s="70"/>
      <c r="BB12" s="70"/>
      <c r="BN12" s="83"/>
      <c r="BO12" s="83"/>
      <c r="BP12" s="83"/>
      <c r="BQ12" s="83"/>
      <c r="BR12" s="83"/>
      <c r="BS12" s="83"/>
      <c r="BT12" s="83"/>
      <c r="CC12" s="83"/>
      <c r="CD12" s="83"/>
      <c r="CP12" s="83"/>
    </row>
    <row r="13" spans="1:110" x14ac:dyDescent="0.2">
      <c r="A13" s="82">
        <v>1930</v>
      </c>
      <c r="C13" s="69"/>
      <c r="F13" s="70"/>
      <c r="G13" s="70"/>
      <c r="I13" s="69"/>
      <c r="J13" s="69"/>
      <c r="K13" s="70"/>
      <c r="L13" s="70"/>
      <c r="N13" s="69"/>
      <c r="O13" s="69"/>
      <c r="P13" s="69"/>
      <c r="Q13" s="69"/>
      <c r="R13" s="70"/>
      <c r="S13" s="100"/>
      <c r="T13" s="15"/>
      <c r="V13" s="83"/>
      <c r="W13" s="69"/>
      <c r="Y13" s="70"/>
      <c r="Z13" s="70"/>
      <c r="AB13" s="8"/>
      <c r="AE13" s="69"/>
      <c r="AF13" s="70"/>
      <c r="AH13" s="69"/>
      <c r="AI13" s="69"/>
      <c r="AJ13" s="70"/>
      <c r="AK13" s="70"/>
      <c r="AQ13" s="69"/>
      <c r="AR13" s="69"/>
      <c r="AS13" s="69"/>
      <c r="AT13" s="69"/>
      <c r="AU13" s="70"/>
      <c r="AV13" s="70"/>
      <c r="AX13" s="69"/>
      <c r="AY13" s="70"/>
      <c r="AZ13" s="70"/>
      <c r="BB13" s="70"/>
      <c r="BN13" s="83"/>
      <c r="BO13" s="83"/>
      <c r="BP13" s="83"/>
      <c r="BQ13" s="83"/>
      <c r="BR13" s="83"/>
      <c r="BS13" s="83"/>
      <c r="BT13" s="83"/>
      <c r="CC13" s="83"/>
      <c r="CD13" s="83"/>
      <c r="CP13" s="83"/>
    </row>
    <row r="14" spans="1:110" x14ac:dyDescent="0.2">
      <c r="A14" s="82">
        <v>1931</v>
      </c>
      <c r="C14" s="69"/>
      <c r="F14" s="70"/>
      <c r="G14" s="70"/>
      <c r="I14" s="69"/>
      <c r="J14" s="69"/>
      <c r="K14" s="70"/>
      <c r="L14" s="70"/>
      <c r="N14" s="69"/>
      <c r="O14" s="69"/>
      <c r="P14" s="69"/>
      <c r="Q14" s="69"/>
      <c r="R14" s="70"/>
      <c r="S14" s="100"/>
      <c r="T14" s="15"/>
      <c r="V14" s="83"/>
      <c r="W14" s="69"/>
      <c r="Y14" s="70"/>
      <c r="Z14" s="70"/>
      <c r="AB14" s="8"/>
      <c r="AE14" s="69"/>
      <c r="AF14" s="70"/>
      <c r="AH14" s="69"/>
      <c r="AI14" s="69"/>
      <c r="AJ14" s="70"/>
      <c r="AK14" s="70"/>
      <c r="AQ14" s="69"/>
      <c r="AR14" s="69"/>
      <c r="AS14" s="69"/>
      <c r="AT14" s="69"/>
      <c r="AU14" s="70"/>
      <c r="AV14" s="70"/>
      <c r="AX14" s="69"/>
      <c r="AY14" s="70"/>
      <c r="AZ14" s="70"/>
      <c r="BB14" s="70"/>
      <c r="CC14" s="83"/>
    </row>
    <row r="15" spans="1:110" x14ac:dyDescent="0.2">
      <c r="A15" s="82">
        <v>1932</v>
      </c>
      <c r="B15" s="7">
        <v>90196</v>
      </c>
      <c r="C15" s="69">
        <v>68950</v>
      </c>
      <c r="D15" s="7">
        <v>24319</v>
      </c>
      <c r="F15" s="70">
        <v>21268</v>
      </c>
      <c r="G15" s="70">
        <v>3837</v>
      </c>
      <c r="H15" s="7">
        <v>17431</v>
      </c>
      <c r="I15" s="69">
        <v>20412</v>
      </c>
      <c r="J15" s="69"/>
      <c r="K15" s="70"/>
      <c r="L15" s="70"/>
      <c r="M15" s="7">
        <v>2709</v>
      </c>
      <c r="N15" s="69">
        <v>12840</v>
      </c>
      <c r="O15" s="69">
        <v>5581</v>
      </c>
      <c r="P15" s="69">
        <v>1164</v>
      </c>
      <c r="Q15" s="69">
        <v>22</v>
      </c>
      <c r="R15" s="70">
        <v>1662</v>
      </c>
      <c r="S15" s="100"/>
      <c r="T15" s="15">
        <v>857</v>
      </c>
      <c r="V15" s="83"/>
      <c r="W15" s="69">
        <v>8533</v>
      </c>
      <c r="X15" s="7">
        <v>2190</v>
      </c>
      <c r="Y15" s="70"/>
      <c r="Z15" s="70">
        <v>3922</v>
      </c>
      <c r="AB15" s="8"/>
      <c r="AE15" s="69">
        <v>350</v>
      </c>
      <c r="AF15" s="70">
        <v>686</v>
      </c>
      <c r="AH15" s="69">
        <v>6062</v>
      </c>
      <c r="AI15" s="69">
        <v>4331</v>
      </c>
      <c r="AJ15" s="70">
        <v>1215</v>
      </c>
      <c r="AK15" s="70"/>
      <c r="AQ15" s="69"/>
      <c r="AR15" s="69"/>
      <c r="AS15" s="69"/>
      <c r="AT15" s="69"/>
      <c r="AU15" s="70"/>
      <c r="AV15" s="70"/>
      <c r="AX15" s="69"/>
      <c r="AY15" s="70"/>
      <c r="AZ15" s="70"/>
      <c r="BB15" s="70"/>
      <c r="CC15" s="83"/>
    </row>
    <row r="16" spans="1:110" x14ac:dyDescent="0.2">
      <c r="A16" s="82">
        <v>1933</v>
      </c>
      <c r="C16" s="69"/>
      <c r="F16" s="70"/>
      <c r="G16" s="70"/>
      <c r="I16" s="69"/>
      <c r="J16" s="69"/>
      <c r="K16" s="70"/>
      <c r="L16" s="70"/>
      <c r="N16" s="69"/>
      <c r="O16" s="69"/>
      <c r="P16" s="69"/>
      <c r="Q16" s="69"/>
      <c r="R16" s="70"/>
      <c r="S16" s="100"/>
      <c r="T16" s="15"/>
      <c r="V16" s="83"/>
      <c r="W16" s="69"/>
      <c r="Y16" s="70"/>
      <c r="Z16" s="70"/>
      <c r="AB16" s="8"/>
      <c r="AE16" s="69"/>
      <c r="AF16" s="70"/>
      <c r="AH16" s="69"/>
      <c r="AI16" s="69"/>
      <c r="AJ16" s="70"/>
      <c r="AK16" s="70"/>
      <c r="AQ16" s="69"/>
      <c r="AR16" s="69"/>
      <c r="AS16" s="69"/>
      <c r="AT16" s="69"/>
      <c r="AU16" s="70"/>
      <c r="AV16" s="70"/>
      <c r="AX16" s="69"/>
      <c r="AY16" s="70"/>
      <c r="AZ16" s="70"/>
      <c r="BB16" s="70"/>
      <c r="CC16" s="83"/>
    </row>
    <row r="17" spans="1:108" x14ac:dyDescent="0.2">
      <c r="A17" s="82">
        <v>1934</v>
      </c>
      <c r="C17" s="69"/>
      <c r="F17" s="70"/>
      <c r="G17" s="70"/>
      <c r="I17" s="69"/>
      <c r="J17" s="69"/>
      <c r="K17" s="70"/>
      <c r="L17" s="70"/>
      <c r="N17" s="69"/>
      <c r="O17" s="69"/>
      <c r="P17" s="69"/>
      <c r="Q17" s="69"/>
      <c r="R17" s="70"/>
      <c r="S17" s="100"/>
      <c r="T17" s="15"/>
      <c r="V17" s="83"/>
      <c r="W17" s="69"/>
      <c r="Y17" s="70"/>
      <c r="Z17" s="70"/>
      <c r="AB17" s="8"/>
      <c r="AE17" s="69"/>
      <c r="AF17" s="70"/>
      <c r="AH17" s="69"/>
      <c r="AI17" s="69"/>
      <c r="AJ17" s="70"/>
      <c r="AK17" s="70"/>
      <c r="AQ17" s="69"/>
      <c r="AR17" s="69"/>
      <c r="AS17" s="69"/>
      <c r="AT17" s="69"/>
      <c r="AU17" s="70"/>
      <c r="AV17" s="70"/>
      <c r="AX17" s="69"/>
      <c r="AY17" s="70"/>
      <c r="AZ17" s="70"/>
      <c r="BB17" s="70"/>
      <c r="CC17" s="83"/>
    </row>
    <row r="18" spans="1:108" x14ac:dyDescent="0.2">
      <c r="A18" s="82">
        <v>1937</v>
      </c>
      <c r="B18" s="7">
        <v>92405</v>
      </c>
      <c r="C18" s="69">
        <v>73064</v>
      </c>
      <c r="D18" s="7">
        <v>23914</v>
      </c>
      <c r="F18" s="70">
        <v>26773</v>
      </c>
      <c r="G18" s="70">
        <v>5575</v>
      </c>
      <c r="H18" s="7">
        <v>21198</v>
      </c>
      <c r="I18" s="69">
        <v>18149</v>
      </c>
      <c r="J18" s="69"/>
      <c r="K18" s="70"/>
      <c r="L18" s="70"/>
      <c r="M18" s="7">
        <v>4305</v>
      </c>
      <c r="N18" s="69">
        <v>14917</v>
      </c>
      <c r="O18" s="69">
        <v>3057</v>
      </c>
      <c r="P18" s="69">
        <v>1109</v>
      </c>
      <c r="Q18" s="69">
        <v>21</v>
      </c>
      <c r="R18" s="70">
        <v>2309</v>
      </c>
      <c r="S18" s="100"/>
      <c r="T18" s="15">
        <v>597</v>
      </c>
      <c r="V18" s="83"/>
      <c r="W18" s="69">
        <v>6346</v>
      </c>
      <c r="X18" s="7">
        <v>1757</v>
      </c>
      <c r="Y18" s="70"/>
      <c r="Z18" s="70">
        <v>2397</v>
      </c>
      <c r="AB18" s="8"/>
      <c r="AE18" s="69">
        <v>344</v>
      </c>
      <c r="AF18" s="70">
        <v>400</v>
      </c>
      <c r="AH18" s="69">
        <v>5943</v>
      </c>
      <c r="AI18" s="69">
        <v>4724</v>
      </c>
      <c r="AJ18" s="70">
        <v>820</v>
      </c>
      <c r="AK18" s="70"/>
      <c r="AQ18" s="69">
        <v>7052</v>
      </c>
      <c r="AR18" s="69"/>
      <c r="AS18" s="69">
        <v>504</v>
      </c>
      <c r="AT18" s="69"/>
      <c r="AU18" s="70"/>
      <c r="AV18" s="70">
        <v>2218</v>
      </c>
      <c r="AW18" s="7">
        <v>3878</v>
      </c>
      <c r="AX18" s="69"/>
      <c r="AY18" s="70"/>
      <c r="AZ18" s="70"/>
      <c r="BB18" s="70"/>
      <c r="CC18" s="83"/>
    </row>
    <row r="19" spans="1:108" x14ac:dyDescent="0.2">
      <c r="A19" s="82">
        <v>1940</v>
      </c>
      <c r="B19" s="7">
        <v>92076</v>
      </c>
      <c r="C19" s="69">
        <v>70143</v>
      </c>
      <c r="D19" s="7">
        <v>21868</v>
      </c>
      <c r="E19" s="7">
        <v>48275</v>
      </c>
      <c r="F19" s="70">
        <v>25472</v>
      </c>
      <c r="G19" s="70">
        <v>5045</v>
      </c>
      <c r="H19" s="7">
        <v>20427</v>
      </c>
      <c r="I19" s="69">
        <v>16531</v>
      </c>
      <c r="J19" s="69">
        <v>864.5</v>
      </c>
      <c r="K19" s="70">
        <v>4574</v>
      </c>
      <c r="L19" s="70">
        <v>292</v>
      </c>
      <c r="M19" s="7">
        <v>4282</v>
      </c>
      <c r="N19" s="69">
        <v>15434</v>
      </c>
      <c r="O19" s="69">
        <v>3995.2</v>
      </c>
      <c r="P19" s="69">
        <v>1065.9000000000001</v>
      </c>
      <c r="Q19" s="69">
        <v>19</v>
      </c>
      <c r="R19" s="74">
        <v>1955</v>
      </c>
      <c r="S19" s="70">
        <v>1103</v>
      </c>
      <c r="T19" s="7">
        <v>367</v>
      </c>
      <c r="U19" s="7">
        <v>0</v>
      </c>
      <c r="V19" s="7">
        <v>21</v>
      </c>
      <c r="W19" s="69">
        <v>6201</v>
      </c>
      <c r="X19" s="7">
        <v>1524.8</v>
      </c>
      <c r="Y19" s="70"/>
      <c r="Z19" s="74">
        <v>2452</v>
      </c>
      <c r="AB19" s="8">
        <v>156</v>
      </c>
      <c r="AE19" s="69">
        <v>336.2</v>
      </c>
      <c r="AF19" s="70">
        <v>357</v>
      </c>
      <c r="AH19" s="69">
        <v>5299</v>
      </c>
      <c r="AI19" s="69">
        <v>4077.6</v>
      </c>
      <c r="AJ19" s="70">
        <v>826.8</v>
      </c>
      <c r="AK19" s="70"/>
      <c r="AQ19" s="69">
        <v>10432</v>
      </c>
      <c r="AR19" s="101"/>
      <c r="AS19" s="69">
        <v>459</v>
      </c>
      <c r="AT19" s="69"/>
      <c r="AU19" s="70"/>
      <c r="AV19" s="70">
        <v>2078.3000000000002</v>
      </c>
      <c r="AW19" s="7">
        <v>7417</v>
      </c>
      <c r="AX19" s="69">
        <v>22330</v>
      </c>
      <c r="AY19" s="70">
        <v>736.5</v>
      </c>
      <c r="AZ19" s="75">
        <v>695</v>
      </c>
      <c r="BA19" s="9">
        <v>41.5</v>
      </c>
      <c r="BB19" s="74">
        <v>0.6</v>
      </c>
      <c r="BW19" s="83"/>
      <c r="BX19" s="83"/>
      <c r="CC19" s="83"/>
      <c r="CV19" s="8"/>
      <c r="CW19" s="8"/>
      <c r="CZ19" s="9"/>
      <c r="DA19" s="9"/>
      <c r="DD19" s="9"/>
    </row>
    <row r="20" spans="1:108" x14ac:dyDescent="0.2">
      <c r="A20" s="82">
        <v>1941</v>
      </c>
      <c r="B20" s="80">
        <v>90324</v>
      </c>
      <c r="C20" s="81">
        <v>68494</v>
      </c>
      <c r="F20" s="70"/>
      <c r="G20" s="70"/>
      <c r="I20" s="69"/>
      <c r="J20" s="69"/>
      <c r="K20" s="70"/>
      <c r="L20" s="70"/>
      <c r="N20" s="69"/>
      <c r="O20" s="69"/>
      <c r="P20" s="69"/>
      <c r="Q20" s="69"/>
      <c r="R20" s="70"/>
      <c r="S20" s="70"/>
      <c r="W20" s="69">
        <v>5706</v>
      </c>
      <c r="X20" s="7">
        <v>1088.5999999999999</v>
      </c>
      <c r="Y20" s="70"/>
      <c r="Z20" s="74"/>
      <c r="AB20" s="8"/>
      <c r="AE20" s="69">
        <v>336.3</v>
      </c>
      <c r="AF20" s="70"/>
      <c r="AH20" s="69">
        <v>5232</v>
      </c>
      <c r="AI20" s="71">
        <v>4046</v>
      </c>
      <c r="AJ20" s="70"/>
      <c r="AK20" s="70"/>
      <c r="AQ20" s="69"/>
      <c r="AR20" s="101"/>
      <c r="AS20" s="69"/>
      <c r="AT20" s="69"/>
      <c r="AU20" s="70"/>
      <c r="AV20" s="70"/>
      <c r="AX20" s="69"/>
      <c r="AY20" s="70"/>
      <c r="AZ20" s="70"/>
      <c r="BA20" s="9"/>
      <c r="BB20" s="74"/>
      <c r="BJ20" s="9"/>
      <c r="BK20" s="9"/>
      <c r="BW20" s="83"/>
      <c r="BX20" s="83"/>
      <c r="CC20" s="83"/>
      <c r="CZ20" s="9"/>
      <c r="DA20" s="9"/>
      <c r="DD20" s="9"/>
    </row>
    <row r="21" spans="1:108" x14ac:dyDescent="0.2">
      <c r="A21" s="82">
        <v>1942</v>
      </c>
      <c r="B21" s="80">
        <v>70668</v>
      </c>
      <c r="C21" s="81">
        <v>54576</v>
      </c>
      <c r="F21" s="70"/>
      <c r="G21" s="70"/>
      <c r="I21" s="69"/>
      <c r="J21" s="69"/>
      <c r="K21" s="70"/>
      <c r="L21" s="70"/>
      <c r="N21" s="69"/>
      <c r="O21" s="69"/>
      <c r="P21" s="69"/>
      <c r="Q21" s="69"/>
      <c r="R21" s="70"/>
      <c r="S21" s="70"/>
      <c r="W21" s="69">
        <v>3633</v>
      </c>
      <c r="X21" s="7">
        <v>1007.9</v>
      </c>
      <c r="Y21" s="70"/>
      <c r="Z21" s="74"/>
      <c r="AB21" s="8"/>
      <c r="AE21" s="69">
        <v>230.5</v>
      </c>
      <c r="AF21" s="70"/>
      <c r="AH21" s="69">
        <v>4483</v>
      </c>
      <c r="AI21" s="69">
        <v>3628.5</v>
      </c>
      <c r="AJ21" s="70"/>
      <c r="AK21" s="70"/>
      <c r="AQ21" s="69"/>
      <c r="AR21" s="101"/>
      <c r="AS21" s="69"/>
      <c r="AT21" s="69"/>
      <c r="AU21" s="70"/>
      <c r="AV21" s="70"/>
      <c r="AX21" s="69"/>
      <c r="AY21" s="70"/>
      <c r="AZ21" s="70"/>
      <c r="BB21" s="74"/>
      <c r="BW21" s="83"/>
      <c r="BX21" s="83"/>
      <c r="CC21" s="83"/>
      <c r="DD21" s="9"/>
    </row>
    <row r="22" spans="1:108" x14ac:dyDescent="0.2">
      <c r="A22" s="82">
        <v>1943</v>
      </c>
      <c r="B22" s="80">
        <v>68772</v>
      </c>
      <c r="C22" s="81">
        <v>51420</v>
      </c>
      <c r="F22" s="70"/>
      <c r="G22" s="70"/>
      <c r="I22" s="69"/>
      <c r="J22" s="69"/>
      <c r="K22" s="70"/>
      <c r="L22" s="70"/>
      <c r="N22" s="69"/>
      <c r="O22" s="69"/>
      <c r="P22" s="69"/>
      <c r="Q22" s="69"/>
      <c r="R22" s="70"/>
      <c r="S22" s="70"/>
      <c r="W22" s="69">
        <v>4343</v>
      </c>
      <c r="X22" s="7">
        <v>916.6</v>
      </c>
      <c r="Y22" s="70"/>
      <c r="Z22" s="74"/>
      <c r="AB22" s="8"/>
      <c r="AE22" s="69">
        <v>262.7</v>
      </c>
      <c r="AF22" s="70"/>
      <c r="AH22" s="69">
        <v>5569</v>
      </c>
      <c r="AI22" s="69">
        <v>4419.2</v>
      </c>
      <c r="AJ22" s="70"/>
      <c r="AK22" s="70"/>
      <c r="AQ22" s="69"/>
      <c r="AR22" s="101"/>
      <c r="AS22" s="69"/>
      <c r="AT22" s="69"/>
      <c r="AU22" s="70"/>
      <c r="AV22" s="70"/>
      <c r="AX22" s="69"/>
      <c r="AY22" s="70"/>
      <c r="AZ22" s="70"/>
      <c r="BB22" s="70"/>
      <c r="BW22" s="83"/>
      <c r="BX22" s="83"/>
      <c r="CC22" s="83"/>
    </row>
    <row r="23" spans="1:108" x14ac:dyDescent="0.2">
      <c r="A23" s="82">
        <v>1944</v>
      </c>
      <c r="B23" s="80">
        <v>65510</v>
      </c>
      <c r="C23" s="81">
        <v>48926</v>
      </c>
      <c r="F23" s="70"/>
      <c r="G23" s="70"/>
      <c r="I23" s="69"/>
      <c r="J23" s="69"/>
      <c r="K23" s="70"/>
      <c r="L23" s="70"/>
      <c r="N23" s="69"/>
      <c r="O23" s="69"/>
      <c r="P23" s="69"/>
      <c r="Q23" s="69"/>
      <c r="R23" s="70"/>
      <c r="S23" s="70"/>
      <c r="W23" s="69">
        <v>3923</v>
      </c>
      <c r="X23" s="7">
        <v>809.9</v>
      </c>
      <c r="Y23" s="70"/>
      <c r="Z23" s="74"/>
      <c r="AB23" s="8"/>
      <c r="AE23" s="69">
        <v>273.8</v>
      </c>
      <c r="AF23" s="70"/>
      <c r="AH23" s="69">
        <v>6172</v>
      </c>
      <c r="AI23" s="69">
        <v>4815.1000000000004</v>
      </c>
      <c r="AJ23" s="70"/>
      <c r="AK23" s="70"/>
      <c r="AQ23" s="69"/>
      <c r="AR23" s="101"/>
      <c r="AS23" s="69"/>
      <c r="AT23" s="69"/>
      <c r="AU23" s="70"/>
      <c r="AV23" s="70"/>
      <c r="AX23" s="69"/>
      <c r="AY23" s="70"/>
      <c r="AZ23" s="70"/>
      <c r="BB23" s="70"/>
      <c r="BW23" s="83"/>
      <c r="BX23" s="83"/>
      <c r="CC23" s="83"/>
    </row>
    <row r="24" spans="1:108" x14ac:dyDescent="0.2">
      <c r="A24" s="82">
        <v>1945</v>
      </c>
      <c r="B24" s="7">
        <v>67061</v>
      </c>
      <c r="C24" s="69">
        <v>50871</v>
      </c>
      <c r="D24" s="7">
        <v>16802</v>
      </c>
      <c r="E24" s="7">
        <v>34069</v>
      </c>
      <c r="F24" s="70">
        <v>14088</v>
      </c>
      <c r="G24" s="70">
        <v>2428</v>
      </c>
      <c r="H24" s="7">
        <v>11660</v>
      </c>
      <c r="I24" s="69">
        <v>14170</v>
      </c>
      <c r="J24" s="69">
        <v>1206</v>
      </c>
      <c r="K24" s="70"/>
      <c r="L24" s="70"/>
      <c r="M24" s="7">
        <v>3883</v>
      </c>
      <c r="N24" s="69">
        <v>10926</v>
      </c>
      <c r="O24" s="69">
        <v>3626</v>
      </c>
      <c r="P24" s="69">
        <v>1033</v>
      </c>
      <c r="Q24" s="69"/>
      <c r="R24" s="70">
        <v>1590</v>
      </c>
      <c r="S24" s="70">
        <v>798</v>
      </c>
      <c r="T24" s="7">
        <v>595</v>
      </c>
      <c r="W24" s="69">
        <v>3786</v>
      </c>
      <c r="X24" s="9">
        <v>769</v>
      </c>
      <c r="Y24" s="74"/>
      <c r="Z24" s="75">
        <v>1709</v>
      </c>
      <c r="AB24" s="8">
        <v>159</v>
      </c>
      <c r="AE24" s="69">
        <v>267.8</v>
      </c>
      <c r="AF24" s="70">
        <v>144</v>
      </c>
      <c r="AH24" s="69">
        <v>6406</v>
      </c>
      <c r="AI24" s="69">
        <v>5114.3</v>
      </c>
      <c r="AJ24" s="70">
        <v>1028</v>
      </c>
      <c r="AK24" s="70"/>
      <c r="AQ24" s="69">
        <v>5998</v>
      </c>
      <c r="AR24" s="101"/>
      <c r="AS24" s="69">
        <v>360</v>
      </c>
      <c r="AT24" s="69"/>
      <c r="AU24" s="70"/>
      <c r="AV24" s="70">
        <v>804</v>
      </c>
      <c r="AW24" s="7">
        <v>4552</v>
      </c>
      <c r="AX24" s="69"/>
      <c r="AY24" s="70"/>
      <c r="AZ24" s="74">
        <v>325.5</v>
      </c>
      <c r="BB24" s="70"/>
      <c r="BW24" s="83"/>
      <c r="BX24" s="83"/>
      <c r="CC24" s="83"/>
      <c r="CV24" s="9"/>
      <c r="CW24" s="9"/>
    </row>
    <row r="25" spans="1:108" x14ac:dyDescent="0.2">
      <c r="A25" s="82">
        <v>1947</v>
      </c>
      <c r="C25" s="69"/>
      <c r="F25" s="70"/>
      <c r="G25" s="70"/>
      <c r="I25" s="69"/>
      <c r="J25" s="69"/>
      <c r="K25" s="70"/>
      <c r="L25" s="70"/>
      <c r="N25" s="69"/>
      <c r="O25" s="69"/>
      <c r="P25" s="69"/>
      <c r="Q25" s="69"/>
      <c r="R25" s="70"/>
      <c r="S25" s="70"/>
      <c r="W25" s="69"/>
      <c r="X25" s="9"/>
      <c r="Y25" s="74"/>
      <c r="Z25" s="75"/>
      <c r="AB25" s="8"/>
      <c r="AE25" s="69"/>
      <c r="AF25" s="70"/>
      <c r="AH25" s="69"/>
      <c r="AI25" s="69"/>
      <c r="AJ25" s="70"/>
      <c r="AK25" s="70"/>
      <c r="AQ25" s="69"/>
      <c r="AR25" s="101"/>
      <c r="AS25" s="69"/>
      <c r="AT25" s="69"/>
      <c r="AU25" s="70"/>
      <c r="AV25" s="70"/>
      <c r="AX25" s="69"/>
      <c r="AY25" s="70"/>
      <c r="AZ25" s="74"/>
      <c r="BA25" s="9">
        <v>31.9</v>
      </c>
      <c r="BB25" s="70"/>
      <c r="BW25" s="83"/>
      <c r="BX25" s="83"/>
      <c r="CC25" s="83"/>
      <c r="CV25" s="9"/>
      <c r="CW25" s="9"/>
      <c r="CZ25" s="9"/>
      <c r="DA25" s="9"/>
    </row>
    <row r="26" spans="1:108" x14ac:dyDescent="0.2">
      <c r="A26" s="82">
        <v>1950</v>
      </c>
      <c r="B26" s="7">
        <v>88953</v>
      </c>
      <c r="C26" s="69">
        <v>64948</v>
      </c>
      <c r="D26" s="7">
        <v>21089</v>
      </c>
      <c r="E26" s="7">
        <v>43859</v>
      </c>
      <c r="F26" s="70">
        <v>24159</v>
      </c>
      <c r="G26" s="70">
        <v>4364</v>
      </c>
      <c r="H26" s="7">
        <v>19795</v>
      </c>
      <c r="I26" s="69">
        <v>16633</v>
      </c>
      <c r="J26" s="71">
        <v>1076</v>
      </c>
      <c r="K26" s="70"/>
      <c r="L26" s="70"/>
      <c r="M26" s="7">
        <v>3662</v>
      </c>
      <c r="N26" s="69">
        <v>12381</v>
      </c>
      <c r="O26" s="69">
        <v>2617.8000000000002</v>
      </c>
      <c r="P26" s="69">
        <v>1999.6</v>
      </c>
      <c r="Q26" s="69">
        <v>25</v>
      </c>
      <c r="R26" s="70">
        <v>2118.1</v>
      </c>
      <c r="S26" s="70">
        <v>1157</v>
      </c>
      <c r="T26" s="7">
        <v>728</v>
      </c>
      <c r="W26" s="69">
        <v>6202</v>
      </c>
      <c r="X26" s="9">
        <v>1384</v>
      </c>
      <c r="Y26" s="74"/>
      <c r="Z26" s="70">
        <v>2312.1999999999998</v>
      </c>
      <c r="AB26" s="8">
        <v>260</v>
      </c>
      <c r="AE26" s="71">
        <v>342</v>
      </c>
      <c r="AF26" s="70">
        <v>342</v>
      </c>
      <c r="AH26" s="69">
        <v>6007</v>
      </c>
      <c r="AI26" s="69">
        <v>4970.5</v>
      </c>
      <c r="AJ26" s="70">
        <v>715.8</v>
      </c>
      <c r="AK26" s="70"/>
      <c r="AQ26" s="69">
        <v>11796</v>
      </c>
      <c r="AR26" s="101"/>
      <c r="AS26" s="69">
        <v>646</v>
      </c>
      <c r="AT26" s="69"/>
      <c r="AU26" s="70"/>
      <c r="AV26" s="70">
        <v>3732.9</v>
      </c>
      <c r="AW26" s="7">
        <v>6564</v>
      </c>
      <c r="AX26" s="69"/>
      <c r="AY26" s="70">
        <v>460</v>
      </c>
      <c r="AZ26" s="77">
        <v>422</v>
      </c>
      <c r="BA26" s="8">
        <v>38</v>
      </c>
      <c r="BB26" s="74">
        <v>1.6</v>
      </c>
      <c r="BD26" s="9"/>
      <c r="BW26" s="83"/>
      <c r="BX26" s="83"/>
      <c r="CC26" s="83"/>
      <c r="CV26" s="10"/>
      <c r="CW26" s="10"/>
      <c r="CZ26" s="8"/>
      <c r="DA26" s="8"/>
      <c r="DD26" s="9"/>
    </row>
    <row r="27" spans="1:108" x14ac:dyDescent="0.2">
      <c r="A27" s="82">
        <v>1952</v>
      </c>
      <c r="C27" s="69"/>
      <c r="F27" s="70"/>
      <c r="G27" s="70"/>
      <c r="I27" s="69"/>
      <c r="J27" s="71"/>
      <c r="K27" s="70"/>
      <c r="L27" s="70"/>
      <c r="N27" s="69"/>
      <c r="O27" s="69"/>
      <c r="P27" s="69"/>
      <c r="Q27" s="69"/>
      <c r="R27" s="70"/>
      <c r="S27" s="70"/>
      <c r="W27" s="69"/>
      <c r="X27" s="9"/>
      <c r="Y27" s="74"/>
      <c r="Z27" s="70"/>
      <c r="AB27" s="8"/>
      <c r="AE27" s="71"/>
      <c r="AF27" s="70"/>
      <c r="AH27" s="69"/>
      <c r="AI27" s="69"/>
      <c r="AJ27" s="70"/>
      <c r="AK27" s="70"/>
      <c r="AQ27" s="69"/>
      <c r="AR27" s="101"/>
      <c r="AS27" s="69"/>
      <c r="AT27" s="69"/>
      <c r="AU27" s="70"/>
      <c r="AV27" s="70"/>
      <c r="AX27" s="69"/>
      <c r="AY27" s="70"/>
      <c r="AZ27" s="74">
        <v>454.9</v>
      </c>
      <c r="BA27" s="8"/>
      <c r="BB27" s="74"/>
      <c r="BD27" s="9"/>
      <c r="BW27" s="83"/>
      <c r="BX27" s="83"/>
      <c r="CC27" s="83"/>
      <c r="CV27" s="9"/>
      <c r="CW27" s="9"/>
      <c r="CZ27" s="8"/>
      <c r="DA27" s="8"/>
      <c r="DD27" s="9"/>
    </row>
    <row r="28" spans="1:108" x14ac:dyDescent="0.2">
      <c r="A28" s="82">
        <v>1953</v>
      </c>
      <c r="B28" s="7">
        <v>97051</v>
      </c>
      <c r="C28" s="69">
        <v>68161</v>
      </c>
      <c r="D28" s="7">
        <v>20679</v>
      </c>
      <c r="F28" s="70">
        <v>29798</v>
      </c>
      <c r="G28" s="70">
        <v>5945</v>
      </c>
      <c r="H28" s="7">
        <v>23853</v>
      </c>
      <c r="I28" s="69">
        <v>14618</v>
      </c>
      <c r="J28" s="69">
        <v>825</v>
      </c>
      <c r="K28" s="70"/>
      <c r="L28" s="70"/>
      <c r="M28" s="7">
        <v>4505</v>
      </c>
      <c r="N28" s="69">
        <v>12226</v>
      </c>
      <c r="O28" s="71">
        <v>2755.7</v>
      </c>
      <c r="P28" s="71">
        <v>1769.3</v>
      </c>
      <c r="Q28" s="69">
        <v>30</v>
      </c>
      <c r="R28" s="70">
        <v>1359.2</v>
      </c>
      <c r="S28" s="70">
        <v>833.9</v>
      </c>
      <c r="T28" s="7">
        <v>277.7</v>
      </c>
      <c r="U28" s="7">
        <v>0</v>
      </c>
      <c r="V28" s="7">
        <v>57</v>
      </c>
      <c r="W28" s="69">
        <v>5592</v>
      </c>
      <c r="X28" s="7">
        <v>841.1</v>
      </c>
      <c r="Y28" s="70"/>
      <c r="Z28" s="70">
        <v>2579.6</v>
      </c>
      <c r="AB28" s="8"/>
      <c r="AE28" s="71">
        <v>421.7</v>
      </c>
      <c r="AF28" s="70">
        <v>323</v>
      </c>
      <c r="AH28" s="69">
        <v>5666</v>
      </c>
      <c r="AI28" s="69">
        <v>4658</v>
      </c>
      <c r="AJ28" s="74">
        <v>690.9</v>
      </c>
      <c r="AK28" s="70"/>
      <c r="AQ28" s="69">
        <v>17632</v>
      </c>
      <c r="AR28" s="101"/>
      <c r="AS28" s="69">
        <v>756</v>
      </c>
      <c r="AT28" s="69"/>
      <c r="AU28" s="70"/>
      <c r="AV28" s="70">
        <v>5038</v>
      </c>
      <c r="AW28" s="7">
        <v>10213</v>
      </c>
      <c r="AX28" s="69"/>
      <c r="AY28" s="70">
        <v>720.7</v>
      </c>
      <c r="AZ28" s="77">
        <v>680</v>
      </c>
      <c r="BA28" s="9">
        <v>40.700000000000003</v>
      </c>
      <c r="BB28" s="74">
        <v>2.9</v>
      </c>
      <c r="BD28" s="9"/>
      <c r="BL28" s="9"/>
      <c r="BM28" s="9"/>
      <c r="BW28" s="83"/>
      <c r="BX28" s="83"/>
      <c r="CC28" s="83"/>
      <c r="CV28" s="10"/>
      <c r="CW28" s="10"/>
      <c r="CZ28" s="9"/>
      <c r="DA28" s="9"/>
      <c r="DD28" s="9"/>
    </row>
    <row r="29" spans="1:108" x14ac:dyDescent="0.2">
      <c r="A29" s="82">
        <v>1954</v>
      </c>
      <c r="B29" s="7">
        <v>103264</v>
      </c>
      <c r="C29" s="69">
        <v>72544</v>
      </c>
      <c r="D29" s="7">
        <v>21460</v>
      </c>
      <c r="F29" s="70">
        <v>32503</v>
      </c>
      <c r="G29" s="70">
        <v>6376</v>
      </c>
      <c r="H29" s="7">
        <v>26127</v>
      </c>
      <c r="I29" s="69">
        <v>14953</v>
      </c>
      <c r="J29" s="69"/>
      <c r="K29" s="70"/>
      <c r="L29" s="70"/>
      <c r="M29" s="7">
        <v>4963</v>
      </c>
      <c r="N29" s="69">
        <v>12435</v>
      </c>
      <c r="O29" s="76">
        <v>3132</v>
      </c>
      <c r="P29" s="76">
        <v>1705</v>
      </c>
      <c r="Q29" s="69">
        <v>30</v>
      </c>
      <c r="R29" s="70">
        <v>1158</v>
      </c>
      <c r="S29" s="70"/>
      <c r="W29" s="69">
        <v>5651</v>
      </c>
      <c r="X29" s="7">
        <v>660.8</v>
      </c>
      <c r="Y29" s="70"/>
      <c r="Z29" s="70">
        <v>2703.6</v>
      </c>
      <c r="AB29" s="8"/>
      <c r="AE29" s="71">
        <v>439.6</v>
      </c>
      <c r="AF29" s="70">
        <v>374</v>
      </c>
      <c r="AH29" s="69">
        <v>5970</v>
      </c>
      <c r="AI29" s="69">
        <v>4778</v>
      </c>
      <c r="AJ29" s="74">
        <v>795.9</v>
      </c>
      <c r="AK29" s="70"/>
      <c r="AQ29" s="69">
        <v>19099</v>
      </c>
      <c r="AR29" s="101"/>
      <c r="AS29" s="69">
        <v>970</v>
      </c>
      <c r="AT29" s="69"/>
      <c r="AU29" s="70"/>
      <c r="AV29" s="70">
        <v>5895</v>
      </c>
      <c r="AW29" s="7">
        <v>9990</v>
      </c>
      <c r="AX29" s="69"/>
      <c r="AY29" s="70"/>
      <c r="AZ29" s="70"/>
      <c r="BA29" s="9"/>
      <c r="BB29" s="74"/>
      <c r="BD29" s="9"/>
      <c r="BL29" s="9"/>
      <c r="BM29" s="9"/>
      <c r="BW29" s="83"/>
      <c r="BX29" s="83"/>
      <c r="CC29" s="83"/>
      <c r="CZ29" s="9"/>
      <c r="DA29" s="9"/>
      <c r="DD29" s="9"/>
    </row>
    <row r="30" spans="1:108" x14ac:dyDescent="0.2">
      <c r="A30" s="82">
        <v>1955</v>
      </c>
      <c r="B30" s="7">
        <v>112545</v>
      </c>
      <c r="C30" s="69">
        <v>77537</v>
      </c>
      <c r="D30" s="7">
        <v>21059</v>
      </c>
      <c r="F30" s="70">
        <v>35884</v>
      </c>
      <c r="G30" s="70">
        <v>6917</v>
      </c>
      <c r="H30" s="7">
        <v>28967</v>
      </c>
      <c r="I30" s="69">
        <v>13938</v>
      </c>
      <c r="J30" s="69"/>
      <c r="K30" s="70"/>
      <c r="L30" s="70"/>
      <c r="M30" s="7">
        <v>4757</v>
      </c>
      <c r="N30" s="69">
        <v>11533</v>
      </c>
      <c r="O30" s="76">
        <v>5261</v>
      </c>
      <c r="P30" s="76">
        <v>1730</v>
      </c>
      <c r="Q30" s="69">
        <v>36</v>
      </c>
      <c r="R30" s="70">
        <v>835</v>
      </c>
      <c r="S30" s="70"/>
      <c r="W30" s="69">
        <v>5787</v>
      </c>
      <c r="X30" s="7">
        <v>902.3</v>
      </c>
      <c r="Y30" s="70"/>
      <c r="Z30" s="70">
        <v>2788.2</v>
      </c>
      <c r="AB30" s="8"/>
      <c r="AE30" s="71">
        <v>480</v>
      </c>
      <c r="AF30" s="70">
        <v>385</v>
      </c>
      <c r="AH30" s="69">
        <v>6384</v>
      </c>
      <c r="AI30" s="69">
        <v>5164</v>
      </c>
      <c r="AJ30" s="74">
        <v>788.6</v>
      </c>
      <c r="AK30" s="70"/>
      <c r="AQ30" s="69">
        <v>22837</v>
      </c>
      <c r="AR30" s="101"/>
      <c r="AS30" s="69">
        <v>779</v>
      </c>
      <c r="AT30" s="69"/>
      <c r="AU30" s="70"/>
      <c r="AV30" s="70">
        <v>9804</v>
      </c>
      <c r="AW30" s="7">
        <v>8189</v>
      </c>
      <c r="AX30" s="69"/>
      <c r="AY30" s="70"/>
      <c r="AZ30" s="70"/>
      <c r="BB30" s="70"/>
      <c r="BD30" s="9"/>
      <c r="BL30" s="9"/>
      <c r="BM30" s="9"/>
      <c r="BW30" s="83"/>
      <c r="BX30" s="83"/>
      <c r="CC30" s="83"/>
    </row>
    <row r="31" spans="1:108" x14ac:dyDescent="0.2">
      <c r="A31" s="82">
        <v>1956</v>
      </c>
      <c r="B31" s="7">
        <v>114405</v>
      </c>
      <c r="C31" s="69">
        <v>75775</v>
      </c>
      <c r="D31" s="7">
        <v>19593</v>
      </c>
      <c r="F31" s="70">
        <v>35934</v>
      </c>
      <c r="G31" s="70">
        <v>5785</v>
      </c>
      <c r="H31" s="7">
        <v>30149</v>
      </c>
      <c r="I31" s="69">
        <v>13562</v>
      </c>
      <c r="J31" s="69"/>
      <c r="K31" s="70"/>
      <c r="L31" s="70"/>
      <c r="M31" s="7">
        <v>4978</v>
      </c>
      <c r="N31" s="69">
        <v>11700</v>
      </c>
      <c r="O31" s="76">
        <v>3349</v>
      </c>
      <c r="P31" s="76">
        <v>1594</v>
      </c>
      <c r="Q31" s="69">
        <v>39</v>
      </c>
      <c r="R31" s="70">
        <v>831</v>
      </c>
      <c r="S31" s="70"/>
      <c r="W31" s="69">
        <v>6170</v>
      </c>
      <c r="X31" s="7">
        <v>1220.8</v>
      </c>
      <c r="Y31" s="70"/>
      <c r="Z31" s="70">
        <v>2731.1</v>
      </c>
      <c r="AB31" s="8"/>
      <c r="AE31" s="71">
        <v>543.9</v>
      </c>
      <c r="AF31" s="70">
        <v>411</v>
      </c>
      <c r="AH31" s="69">
        <v>6446</v>
      </c>
      <c r="AI31" s="69">
        <v>5215</v>
      </c>
      <c r="AJ31" s="74">
        <v>830.8</v>
      </c>
      <c r="AK31" s="70"/>
      <c r="AQ31" s="69">
        <v>26014</v>
      </c>
      <c r="AR31" s="101"/>
      <c r="AS31" s="69">
        <v>745</v>
      </c>
      <c r="AT31" s="69"/>
      <c r="AU31" s="70"/>
      <c r="AV31" s="70">
        <v>13322</v>
      </c>
      <c r="AW31" s="7">
        <v>7365</v>
      </c>
      <c r="AX31" s="69"/>
      <c r="AY31" s="70"/>
      <c r="AZ31" s="77">
        <v>840</v>
      </c>
      <c r="BB31" s="70"/>
      <c r="BD31" s="9"/>
      <c r="BL31" s="9"/>
      <c r="BM31" s="9"/>
      <c r="BW31" s="83"/>
      <c r="BX31" s="83"/>
      <c r="CC31" s="83"/>
      <c r="CV31" s="10"/>
      <c r="CW31" s="10"/>
    </row>
    <row r="32" spans="1:108" x14ac:dyDescent="0.2">
      <c r="A32" s="82">
        <v>1957</v>
      </c>
      <c r="B32" s="7">
        <v>113626</v>
      </c>
      <c r="C32" s="69">
        <v>73828</v>
      </c>
      <c r="D32" s="7">
        <v>20383</v>
      </c>
      <c r="F32" s="70">
        <v>37780</v>
      </c>
      <c r="G32" s="70">
        <v>7032</v>
      </c>
      <c r="H32" s="7">
        <v>30748</v>
      </c>
      <c r="I32" s="69">
        <v>13067</v>
      </c>
      <c r="J32" s="69"/>
      <c r="K32" s="70"/>
      <c r="L32" s="70"/>
      <c r="M32" s="7">
        <v>4445</v>
      </c>
      <c r="N32" s="69">
        <v>11009</v>
      </c>
      <c r="O32" s="76">
        <v>2367</v>
      </c>
      <c r="P32" s="76">
        <v>1709</v>
      </c>
      <c r="Q32" s="69">
        <v>34</v>
      </c>
      <c r="R32" s="70">
        <v>654</v>
      </c>
      <c r="S32" s="70"/>
      <c r="T32" s="7">
        <v>314</v>
      </c>
      <c r="W32" s="69">
        <v>5245</v>
      </c>
      <c r="X32" s="7">
        <v>1078.8</v>
      </c>
      <c r="Y32" s="70"/>
      <c r="Z32" s="70">
        <v>2017.7</v>
      </c>
      <c r="AB32" s="8"/>
      <c r="AE32" s="71">
        <v>630.20000000000005</v>
      </c>
      <c r="AF32" s="70">
        <v>307</v>
      </c>
      <c r="AH32" s="69">
        <v>6658</v>
      </c>
      <c r="AI32" s="69">
        <v>5608</v>
      </c>
      <c r="AJ32" s="74">
        <v>738.6</v>
      </c>
      <c r="AK32" s="70"/>
      <c r="AQ32" s="69">
        <v>27895</v>
      </c>
      <c r="AR32" s="101"/>
      <c r="AS32" s="69"/>
      <c r="AT32" s="69"/>
      <c r="AU32" s="70"/>
      <c r="AV32" s="70"/>
      <c r="AX32" s="69"/>
      <c r="AY32" s="70"/>
      <c r="AZ32" s="70"/>
      <c r="BB32" s="70"/>
      <c r="BD32" s="9"/>
      <c r="BL32" s="9"/>
      <c r="BM32" s="9"/>
      <c r="BW32" s="83"/>
      <c r="BX32" s="83"/>
      <c r="CC32" s="83"/>
    </row>
    <row r="33" spans="1:108" x14ac:dyDescent="0.2">
      <c r="A33" s="82">
        <v>1958</v>
      </c>
      <c r="B33" s="7">
        <v>114697</v>
      </c>
      <c r="C33" s="69">
        <v>72524</v>
      </c>
      <c r="D33" s="7">
        <v>21133</v>
      </c>
      <c r="E33" s="7">
        <v>51391</v>
      </c>
      <c r="F33" s="70">
        <v>36122</v>
      </c>
      <c r="G33" s="70">
        <v>7272</v>
      </c>
      <c r="H33" s="7">
        <v>28850</v>
      </c>
      <c r="I33" s="69">
        <v>13375</v>
      </c>
      <c r="J33" s="72">
        <v>1526.8</v>
      </c>
      <c r="K33" s="70"/>
      <c r="L33" s="70"/>
      <c r="M33" s="7">
        <v>4636</v>
      </c>
      <c r="N33" s="69">
        <v>11897</v>
      </c>
      <c r="O33" s="71">
        <v>2014.8</v>
      </c>
      <c r="P33" s="71">
        <v>1142.0999999999999</v>
      </c>
      <c r="Q33" s="69">
        <v>36</v>
      </c>
      <c r="R33" s="70">
        <v>1175.3</v>
      </c>
      <c r="S33" s="74">
        <v>560.70000000000005</v>
      </c>
      <c r="T33" s="7">
        <v>491.4</v>
      </c>
      <c r="U33" s="7">
        <v>0</v>
      </c>
      <c r="V33" s="7">
        <v>74</v>
      </c>
      <c r="W33" s="69">
        <v>5684</v>
      </c>
      <c r="X33" s="7">
        <v>1000.3</v>
      </c>
      <c r="Y33" s="70"/>
      <c r="Z33" s="70">
        <v>2368.1</v>
      </c>
      <c r="AB33" s="8">
        <v>377</v>
      </c>
      <c r="AE33" s="71">
        <v>954.4</v>
      </c>
      <c r="AF33" s="70">
        <v>263</v>
      </c>
      <c r="AH33" s="69">
        <v>6473</v>
      </c>
      <c r="AI33" s="69">
        <v>5400</v>
      </c>
      <c r="AJ33" s="74">
        <v>729.6</v>
      </c>
      <c r="AK33" s="70"/>
      <c r="AQ33" s="69">
        <v>30016</v>
      </c>
      <c r="AR33" s="69">
        <v>8865</v>
      </c>
      <c r="AS33" s="69">
        <v>698</v>
      </c>
      <c r="AT33" s="69"/>
      <c r="AU33" s="70"/>
      <c r="AV33" s="70">
        <v>10710</v>
      </c>
      <c r="AW33" s="7">
        <v>8286</v>
      </c>
      <c r="AX33" s="69"/>
      <c r="AY33" s="70">
        <v>928.6</v>
      </c>
      <c r="AZ33" s="74">
        <v>808.1</v>
      </c>
      <c r="BA33" s="9">
        <v>120.5</v>
      </c>
      <c r="BB33" s="74">
        <v>2.2999999999999998</v>
      </c>
      <c r="BD33" s="9"/>
      <c r="BL33" s="9"/>
      <c r="BM33" s="9"/>
      <c r="BN33" s="9"/>
      <c r="BO33" s="9"/>
      <c r="BP33" s="9"/>
      <c r="BQ33" s="9"/>
      <c r="BR33" s="9"/>
      <c r="BS33" s="9"/>
      <c r="BT33" s="9"/>
      <c r="CC33" s="83"/>
      <c r="CV33" s="9"/>
      <c r="CW33" s="9"/>
      <c r="CZ33" s="9"/>
      <c r="DA33" s="9"/>
      <c r="DD33" s="9"/>
    </row>
    <row r="34" spans="1:108" x14ac:dyDescent="0.2">
      <c r="A34" s="82">
        <v>1959</v>
      </c>
      <c r="B34" s="7">
        <v>115018</v>
      </c>
      <c r="C34" s="69">
        <v>69103</v>
      </c>
      <c r="D34" s="7">
        <v>20039</v>
      </c>
      <c r="E34" s="7">
        <v>49064</v>
      </c>
      <c r="F34" s="70">
        <v>34287</v>
      </c>
      <c r="G34" s="70">
        <v>6713</v>
      </c>
      <c r="H34" s="7">
        <v>27574</v>
      </c>
      <c r="I34" s="69">
        <v>12730</v>
      </c>
      <c r="J34" s="72">
        <v>944</v>
      </c>
      <c r="K34" s="70"/>
      <c r="L34" s="70"/>
      <c r="M34" s="7">
        <v>4857</v>
      </c>
      <c r="N34" s="69">
        <v>11579</v>
      </c>
      <c r="O34" s="71">
        <v>1523.8</v>
      </c>
      <c r="P34" s="71">
        <v>946.7</v>
      </c>
      <c r="Q34" s="69">
        <v>36</v>
      </c>
      <c r="R34" s="70">
        <v>1510.3</v>
      </c>
      <c r="S34" s="74">
        <v>617.20000000000005</v>
      </c>
      <c r="T34" s="7">
        <v>759.4</v>
      </c>
      <c r="W34" s="69">
        <v>5639</v>
      </c>
      <c r="X34" s="7">
        <v>1014.6</v>
      </c>
      <c r="Y34" s="70"/>
      <c r="Z34" s="70">
        <v>2188.6</v>
      </c>
      <c r="AB34" s="8">
        <v>447</v>
      </c>
      <c r="AE34" s="71">
        <v>1128.9000000000001</v>
      </c>
      <c r="AF34" s="70">
        <v>235</v>
      </c>
      <c r="AH34" s="69">
        <v>6402</v>
      </c>
      <c r="AI34" s="69">
        <v>5402</v>
      </c>
      <c r="AJ34" s="74">
        <v>718.3</v>
      </c>
      <c r="AK34" s="70"/>
      <c r="AQ34" s="69">
        <v>33874</v>
      </c>
      <c r="AR34" s="69">
        <v>10343</v>
      </c>
      <c r="AS34" s="69">
        <v>685</v>
      </c>
      <c r="AT34" s="69"/>
      <c r="AU34" s="70"/>
      <c r="AV34" s="70">
        <v>12330</v>
      </c>
      <c r="AW34" s="7">
        <v>9125</v>
      </c>
      <c r="AX34" s="69"/>
      <c r="AY34" s="70">
        <v>1062</v>
      </c>
      <c r="AZ34" s="74">
        <v>911.6</v>
      </c>
      <c r="BA34" s="9">
        <v>150.4</v>
      </c>
      <c r="BB34" s="74">
        <v>2.2999999999999998</v>
      </c>
      <c r="BD34" s="9"/>
      <c r="BL34" s="9"/>
      <c r="BM34" s="9"/>
      <c r="BN34" s="9"/>
      <c r="BO34" s="9"/>
      <c r="BP34" s="9"/>
      <c r="BQ34" s="9"/>
      <c r="BR34" s="9"/>
      <c r="BS34" s="9"/>
      <c r="BT34" s="9"/>
      <c r="CC34" s="83"/>
      <c r="CV34" s="9"/>
      <c r="CW34" s="9"/>
      <c r="CZ34" s="9"/>
      <c r="DA34" s="9"/>
      <c r="DD34" s="9"/>
    </row>
    <row r="35" spans="1:108" x14ac:dyDescent="0.2">
      <c r="A35" s="82">
        <v>1960</v>
      </c>
      <c r="B35" s="7">
        <v>120734</v>
      </c>
      <c r="C35" s="69">
        <v>71372</v>
      </c>
      <c r="D35" s="7">
        <v>18365</v>
      </c>
      <c r="E35" s="7">
        <v>53007</v>
      </c>
      <c r="F35" s="70">
        <v>35700</v>
      </c>
      <c r="G35" s="70">
        <v>5473</v>
      </c>
      <c r="H35" s="7">
        <v>30227</v>
      </c>
      <c r="I35" s="69">
        <v>12396</v>
      </c>
      <c r="J35" s="72">
        <v>1291.3</v>
      </c>
      <c r="K35" s="70"/>
      <c r="L35" s="70"/>
      <c r="M35" s="7">
        <v>6037</v>
      </c>
      <c r="N35" s="69">
        <v>10156</v>
      </c>
      <c r="O35" s="71">
        <v>2127.4</v>
      </c>
      <c r="P35" s="71">
        <v>885.1</v>
      </c>
      <c r="Q35" s="69">
        <v>35</v>
      </c>
      <c r="R35" s="70">
        <v>2166.6</v>
      </c>
      <c r="S35" s="74">
        <v>833.9</v>
      </c>
      <c r="T35" s="7">
        <v>1170</v>
      </c>
      <c r="U35" s="7">
        <v>0</v>
      </c>
      <c r="V35" s="7">
        <v>107</v>
      </c>
      <c r="W35" s="69">
        <v>5956</v>
      </c>
      <c r="X35" s="7">
        <v>1023.5</v>
      </c>
      <c r="Y35" s="70"/>
      <c r="Z35" s="70">
        <v>2293.5</v>
      </c>
      <c r="AB35" s="8">
        <v>415</v>
      </c>
      <c r="AE35" s="71">
        <v>1333</v>
      </c>
      <c r="AF35" s="70">
        <v>234</v>
      </c>
      <c r="AH35" s="69">
        <v>6101</v>
      </c>
      <c r="AI35" s="69">
        <v>5108.2</v>
      </c>
      <c r="AJ35" s="74">
        <v>709.1</v>
      </c>
      <c r="AK35" s="70"/>
      <c r="AQ35" s="69">
        <v>37305</v>
      </c>
      <c r="AR35" s="69">
        <v>11933</v>
      </c>
      <c r="AS35" s="69">
        <v>721</v>
      </c>
      <c r="AT35" s="69"/>
      <c r="AU35" s="70"/>
      <c r="AV35" s="70">
        <v>12758.3</v>
      </c>
      <c r="AW35" s="7">
        <v>10071</v>
      </c>
      <c r="AX35" s="69"/>
      <c r="AY35" s="70">
        <v>1192.5999999999999</v>
      </c>
      <c r="AZ35" s="74">
        <v>1016.8</v>
      </c>
      <c r="BA35" s="9">
        <v>175.8</v>
      </c>
      <c r="BB35" s="74">
        <v>2.4</v>
      </c>
      <c r="BD35" s="9"/>
      <c r="BL35" s="9"/>
      <c r="BM35" s="9"/>
      <c r="CV35" s="9"/>
      <c r="CW35" s="9"/>
      <c r="CZ35" s="9"/>
      <c r="DA35" s="9"/>
      <c r="DD35" s="9"/>
    </row>
    <row r="36" spans="1:108" x14ac:dyDescent="0.2">
      <c r="A36" s="82">
        <v>1961</v>
      </c>
      <c r="B36" s="7">
        <v>121723</v>
      </c>
      <c r="C36" s="69">
        <v>74509</v>
      </c>
      <c r="D36" s="7">
        <v>21053</v>
      </c>
      <c r="E36" s="7">
        <v>53456</v>
      </c>
      <c r="F36" s="70">
        <v>36132</v>
      </c>
      <c r="G36" s="70">
        <v>7772</v>
      </c>
      <c r="H36" s="7">
        <v>28360</v>
      </c>
      <c r="I36" s="69">
        <v>12598</v>
      </c>
      <c r="J36" s="72">
        <v>2333</v>
      </c>
      <c r="K36" s="70"/>
      <c r="L36" s="70"/>
      <c r="M36" s="7">
        <v>7146</v>
      </c>
      <c r="N36" s="69">
        <v>9170</v>
      </c>
      <c r="O36" s="71">
        <v>2419.6</v>
      </c>
      <c r="P36" s="71">
        <v>1299.5999999999999</v>
      </c>
      <c r="Q36" s="69"/>
      <c r="R36" s="70">
        <v>2615.1999999999998</v>
      </c>
      <c r="S36" s="74">
        <v>1104</v>
      </c>
      <c r="T36" s="7">
        <v>1248</v>
      </c>
      <c r="U36" s="7">
        <v>97.2</v>
      </c>
      <c r="V36" s="7">
        <v>113</v>
      </c>
      <c r="W36" s="69">
        <v>6287</v>
      </c>
      <c r="X36" s="7">
        <v>1004.8</v>
      </c>
      <c r="Y36" s="70"/>
      <c r="Z36" s="70">
        <v>2331.6999999999998</v>
      </c>
      <c r="AB36" s="8">
        <v>693</v>
      </c>
      <c r="AE36" s="71">
        <v>1369.1</v>
      </c>
      <c r="AF36" s="70">
        <v>201</v>
      </c>
      <c r="AH36" s="69">
        <v>5926</v>
      </c>
      <c r="AI36" s="69">
        <v>4979</v>
      </c>
      <c r="AJ36" s="74">
        <v>684.7</v>
      </c>
      <c r="AK36" s="70"/>
      <c r="AQ36" s="69">
        <v>35001</v>
      </c>
      <c r="AR36" s="69">
        <v>11707</v>
      </c>
      <c r="AS36" s="69">
        <v>890</v>
      </c>
      <c r="AT36" s="69"/>
      <c r="AU36" s="70"/>
      <c r="AV36" s="70">
        <v>9888</v>
      </c>
      <c r="AW36" s="7">
        <v>11483</v>
      </c>
      <c r="AX36" s="69"/>
      <c r="AY36" s="70">
        <v>1250.4000000000001</v>
      </c>
      <c r="AZ36" s="74">
        <v>1072</v>
      </c>
      <c r="BA36" s="9">
        <v>178.4</v>
      </c>
      <c r="BB36" s="74">
        <v>2.2999999999999998</v>
      </c>
      <c r="BD36" s="9"/>
      <c r="BL36" s="9"/>
      <c r="BM36" s="9"/>
      <c r="CV36" s="9"/>
      <c r="CW36" s="9"/>
      <c r="CZ36" s="9"/>
      <c r="DA36" s="9"/>
      <c r="DD36" s="9"/>
    </row>
    <row r="37" spans="1:108" x14ac:dyDescent="0.2">
      <c r="A37" s="82">
        <v>1962</v>
      </c>
      <c r="B37" s="7">
        <v>129691</v>
      </c>
      <c r="C37" s="69">
        <v>79181</v>
      </c>
      <c r="D37" s="7">
        <v>23227</v>
      </c>
      <c r="E37" s="7">
        <v>55954</v>
      </c>
      <c r="F37" s="70">
        <v>39979</v>
      </c>
      <c r="G37" s="70">
        <v>9413</v>
      </c>
      <c r="H37" s="7">
        <v>30566</v>
      </c>
      <c r="I37" s="69">
        <v>13004</v>
      </c>
      <c r="J37" s="69">
        <v>1923</v>
      </c>
      <c r="K37" s="70"/>
      <c r="L37" s="70"/>
      <c r="M37" s="7">
        <v>8980</v>
      </c>
      <c r="N37" s="69">
        <v>5631</v>
      </c>
      <c r="O37" s="72">
        <v>2775</v>
      </c>
      <c r="P37" s="72">
        <v>1689</v>
      </c>
      <c r="Q37" s="69"/>
      <c r="R37" s="70">
        <v>4258</v>
      </c>
      <c r="S37" s="70">
        <v>2242</v>
      </c>
      <c r="T37" s="7">
        <v>1283</v>
      </c>
      <c r="W37" s="69">
        <v>6796</v>
      </c>
      <c r="X37" s="7">
        <v>1051</v>
      </c>
      <c r="Y37" s="70"/>
      <c r="Z37" s="75">
        <v>2501</v>
      </c>
      <c r="AB37" s="8">
        <v>798</v>
      </c>
      <c r="AE37" s="72">
        <v>1410</v>
      </c>
      <c r="AF37" s="70">
        <v>199</v>
      </c>
      <c r="AH37" s="69">
        <v>5903</v>
      </c>
      <c r="AI37" s="69">
        <v>4956</v>
      </c>
      <c r="AJ37" s="75">
        <v>695</v>
      </c>
      <c r="AK37" s="70"/>
      <c r="AQ37" s="69">
        <v>37811</v>
      </c>
      <c r="AR37" s="72">
        <v>19185</v>
      </c>
      <c r="AS37" s="69">
        <v>1887</v>
      </c>
      <c r="AT37" s="69"/>
      <c r="AU37" s="70"/>
      <c r="AV37" s="70">
        <v>6720</v>
      </c>
      <c r="AW37" s="7">
        <v>9061</v>
      </c>
      <c r="AX37" s="69"/>
      <c r="AY37" s="70"/>
      <c r="AZ37" s="74"/>
      <c r="BB37" s="70"/>
      <c r="BD37" s="8"/>
      <c r="BL37" s="8"/>
      <c r="BM37" s="8"/>
      <c r="BW37" s="8"/>
      <c r="BX37" s="8"/>
      <c r="CV37" s="9"/>
      <c r="CW37" s="9"/>
    </row>
    <row r="38" spans="1:108" x14ac:dyDescent="0.2">
      <c r="A38" s="82">
        <v>1963</v>
      </c>
      <c r="B38" s="7">
        <v>130493</v>
      </c>
      <c r="C38" s="69">
        <v>79398</v>
      </c>
      <c r="D38" s="7">
        <v>21049</v>
      </c>
      <c r="E38" s="7">
        <v>58349</v>
      </c>
      <c r="F38" s="70">
        <v>38545</v>
      </c>
      <c r="G38" s="70">
        <v>8430</v>
      </c>
      <c r="H38" s="7">
        <v>30115</v>
      </c>
      <c r="I38" s="69">
        <v>11508</v>
      </c>
      <c r="J38" s="69">
        <v>1529</v>
      </c>
      <c r="K38" s="70"/>
      <c r="L38" s="70"/>
      <c r="M38" s="7">
        <v>11415</v>
      </c>
      <c r="N38" s="69">
        <v>4570</v>
      </c>
      <c r="O38" s="72">
        <v>2341</v>
      </c>
      <c r="P38" s="72">
        <v>1317</v>
      </c>
      <c r="Q38" s="69"/>
      <c r="R38" s="70">
        <v>6874</v>
      </c>
      <c r="S38" s="70">
        <v>4876</v>
      </c>
      <c r="T38" s="7">
        <v>1300</v>
      </c>
      <c r="W38" s="69">
        <v>6826</v>
      </c>
      <c r="X38" s="7">
        <v>820</v>
      </c>
      <c r="Y38" s="70"/>
      <c r="Z38" s="75">
        <v>2442</v>
      </c>
      <c r="AB38" s="8">
        <v>870</v>
      </c>
      <c r="AE38" s="72">
        <v>1632</v>
      </c>
      <c r="AF38" s="70">
        <v>198</v>
      </c>
      <c r="AH38" s="69">
        <v>5700</v>
      </c>
      <c r="AI38" s="69">
        <v>4776</v>
      </c>
      <c r="AJ38" s="75">
        <v>682</v>
      </c>
      <c r="AK38" s="70"/>
      <c r="AQ38" s="69">
        <v>38569</v>
      </c>
      <c r="AR38" s="72">
        <v>17359</v>
      </c>
      <c r="AS38" s="69">
        <v>1495</v>
      </c>
      <c r="AT38" s="69"/>
      <c r="AU38" s="70"/>
      <c r="AV38" s="70">
        <v>10077</v>
      </c>
      <c r="AW38" s="7">
        <v>7822</v>
      </c>
      <c r="AX38" s="69"/>
      <c r="AY38" s="70">
        <v>1389.5</v>
      </c>
      <c r="AZ38" s="75">
        <v>1216.2</v>
      </c>
      <c r="BA38" s="8">
        <v>173.3</v>
      </c>
      <c r="BB38" s="74">
        <v>2</v>
      </c>
      <c r="BD38" s="8"/>
      <c r="BL38" s="8"/>
      <c r="BM38" s="8"/>
      <c r="BW38" s="8"/>
      <c r="BX38" s="8"/>
      <c r="CC38" s="9"/>
      <c r="CV38" s="8"/>
      <c r="CW38" s="8"/>
      <c r="CX38" s="8"/>
      <c r="CY38" s="8"/>
      <c r="CZ38" s="8"/>
      <c r="DA38" s="8"/>
      <c r="DB38" s="8"/>
      <c r="DC38" s="8"/>
      <c r="DD38" s="9"/>
    </row>
    <row r="39" spans="1:108" x14ac:dyDescent="0.2">
      <c r="A39" s="82">
        <v>1964</v>
      </c>
      <c r="B39" s="7">
        <v>126755</v>
      </c>
      <c r="C39" s="69">
        <v>81645</v>
      </c>
      <c r="D39" s="7">
        <v>22531</v>
      </c>
      <c r="E39" s="7">
        <v>59114</v>
      </c>
      <c r="F39" s="70">
        <v>40392</v>
      </c>
      <c r="G39" s="70">
        <v>9608</v>
      </c>
      <c r="H39" s="7">
        <v>30784</v>
      </c>
      <c r="I39" s="69">
        <v>12516</v>
      </c>
      <c r="J39" s="69">
        <v>1398</v>
      </c>
      <c r="K39" s="70"/>
      <c r="L39" s="70"/>
      <c r="M39" s="7">
        <v>12155</v>
      </c>
      <c r="N39" s="69">
        <v>4560</v>
      </c>
      <c r="O39" s="72">
        <v>2013</v>
      </c>
      <c r="P39" s="72">
        <v>899</v>
      </c>
      <c r="Q39" s="69"/>
      <c r="R39" s="70">
        <v>7095</v>
      </c>
      <c r="S39" s="70">
        <v>5444</v>
      </c>
      <c r="T39" s="7">
        <v>1241</v>
      </c>
      <c r="W39" s="69">
        <v>7240</v>
      </c>
      <c r="X39" s="7">
        <v>923</v>
      </c>
      <c r="Y39" s="70"/>
      <c r="Z39" s="75">
        <v>2507</v>
      </c>
      <c r="AB39" s="8">
        <v>871</v>
      </c>
      <c r="AE39" s="72">
        <v>1850</v>
      </c>
      <c r="AF39" s="70">
        <v>192</v>
      </c>
      <c r="AH39" s="69">
        <v>5662</v>
      </c>
      <c r="AI39" s="69">
        <v>4734</v>
      </c>
      <c r="AJ39" s="75">
        <v>682</v>
      </c>
      <c r="AK39" s="70"/>
      <c r="AQ39" s="69">
        <v>32208</v>
      </c>
      <c r="AR39" s="72">
        <v>13729</v>
      </c>
      <c r="AS39" s="69">
        <v>917</v>
      </c>
      <c r="AT39" s="69"/>
      <c r="AU39" s="70"/>
      <c r="AV39" s="70">
        <v>8139</v>
      </c>
      <c r="AW39" s="7">
        <v>7242</v>
      </c>
      <c r="AX39" s="69"/>
      <c r="AY39" s="70">
        <v>1435.1000000000001</v>
      </c>
      <c r="AZ39" s="75">
        <v>1263.4000000000001</v>
      </c>
      <c r="BA39" s="8">
        <v>171.7</v>
      </c>
      <c r="BB39" s="74">
        <v>2</v>
      </c>
      <c r="BD39" s="8"/>
      <c r="BL39" s="8"/>
      <c r="BM39" s="8"/>
      <c r="BN39" s="9"/>
      <c r="BO39" s="9"/>
      <c r="BP39" s="9"/>
      <c r="BQ39" s="9"/>
      <c r="BR39" s="9"/>
      <c r="BS39" s="9"/>
      <c r="BT39" s="9"/>
      <c r="BW39" s="8"/>
      <c r="BX39" s="8"/>
      <c r="CV39" s="8"/>
      <c r="CW39" s="8"/>
      <c r="CX39" s="8"/>
      <c r="CY39" s="8"/>
      <c r="CZ39" s="8"/>
      <c r="DA39" s="8"/>
      <c r="DB39" s="8"/>
      <c r="DC39" s="8"/>
      <c r="DD39" s="9"/>
    </row>
    <row r="40" spans="1:108" x14ac:dyDescent="0.2">
      <c r="A40" s="82">
        <v>1965</v>
      </c>
      <c r="B40" s="7">
        <v>123945</v>
      </c>
      <c r="C40" s="69">
        <v>77594</v>
      </c>
      <c r="D40" s="7">
        <v>21382</v>
      </c>
      <c r="E40" s="7">
        <v>56212</v>
      </c>
      <c r="F40" s="70">
        <v>40542</v>
      </c>
      <c r="G40" s="70">
        <v>9069</v>
      </c>
      <c r="H40" s="7">
        <v>31473</v>
      </c>
      <c r="I40" s="69">
        <v>11787</v>
      </c>
      <c r="J40" s="69">
        <v>629.79999999999995</v>
      </c>
      <c r="K40" s="70">
        <v>11057</v>
      </c>
      <c r="L40" s="70">
        <v>526</v>
      </c>
      <c r="M40" s="7">
        <v>10531</v>
      </c>
      <c r="N40" s="69">
        <v>5330</v>
      </c>
      <c r="O40" s="72">
        <v>2055.5</v>
      </c>
      <c r="P40" s="72">
        <v>1183.9000000000001</v>
      </c>
      <c r="Q40" s="72">
        <v>80</v>
      </c>
      <c r="R40" s="70">
        <v>4853.3</v>
      </c>
      <c r="S40" s="70">
        <v>3459</v>
      </c>
      <c r="T40" s="7">
        <v>1103</v>
      </c>
      <c r="W40" s="69">
        <v>7211</v>
      </c>
      <c r="X40" s="7">
        <v>887.8</v>
      </c>
      <c r="Y40" s="70"/>
      <c r="Z40" s="75">
        <v>2733.9</v>
      </c>
      <c r="AB40" s="8">
        <v>844</v>
      </c>
      <c r="AE40" s="72">
        <v>1668.8</v>
      </c>
      <c r="AF40" s="70">
        <v>183</v>
      </c>
      <c r="AH40" s="69">
        <v>5586</v>
      </c>
      <c r="AI40" s="69">
        <v>4723.3</v>
      </c>
      <c r="AJ40" s="75">
        <v>632.6</v>
      </c>
      <c r="AK40" s="70"/>
      <c r="AQ40" s="69">
        <v>33554</v>
      </c>
      <c r="AR40" s="72">
        <v>12322</v>
      </c>
      <c r="AS40" s="69">
        <v>747</v>
      </c>
      <c r="AT40" s="69"/>
      <c r="AU40" s="70"/>
      <c r="AV40" s="70">
        <v>10500.4</v>
      </c>
      <c r="AW40" s="7">
        <v>7541</v>
      </c>
      <c r="AX40" s="69">
        <v>9880</v>
      </c>
      <c r="AY40" s="70">
        <v>1464.8999999999999</v>
      </c>
      <c r="AZ40" s="75">
        <v>1296.0999999999999</v>
      </c>
      <c r="BA40" s="8">
        <v>168.8</v>
      </c>
      <c r="BB40" s="74">
        <v>2</v>
      </c>
      <c r="BD40" s="8"/>
      <c r="BL40" s="8"/>
      <c r="BM40" s="8"/>
      <c r="BW40" s="8"/>
      <c r="BX40" s="8"/>
      <c r="CV40" s="8"/>
      <c r="CW40" s="8"/>
      <c r="CX40" s="8"/>
      <c r="CY40" s="8"/>
      <c r="CZ40" s="8"/>
      <c r="DA40" s="8"/>
      <c r="DB40" s="8"/>
      <c r="DC40" s="8"/>
      <c r="DD40" s="9"/>
    </row>
    <row r="41" spans="1:108" x14ac:dyDescent="0.2">
      <c r="A41" s="82">
        <v>1966</v>
      </c>
      <c r="B41" s="7">
        <v>122567</v>
      </c>
      <c r="C41" s="69">
        <v>76102</v>
      </c>
      <c r="D41" s="7">
        <v>19527</v>
      </c>
      <c r="E41" s="7">
        <v>56575</v>
      </c>
      <c r="F41" s="70">
        <v>41145</v>
      </c>
      <c r="G41" s="70">
        <v>8884</v>
      </c>
      <c r="H41" s="7">
        <v>32261</v>
      </c>
      <c r="I41" s="69">
        <v>10015</v>
      </c>
      <c r="J41" s="69">
        <v>709</v>
      </c>
      <c r="K41" s="70"/>
      <c r="L41" s="70"/>
      <c r="M41" s="7">
        <v>10325</v>
      </c>
      <c r="N41" s="69">
        <v>5740</v>
      </c>
      <c r="O41" s="72">
        <v>1974.5</v>
      </c>
      <c r="P41" s="72">
        <v>1299.2</v>
      </c>
      <c r="Q41" s="72">
        <v>96</v>
      </c>
      <c r="R41" s="70">
        <v>4107.2</v>
      </c>
      <c r="S41" s="70">
        <v>2748</v>
      </c>
      <c r="T41" s="7">
        <v>1053</v>
      </c>
      <c r="W41" s="69">
        <v>7076</v>
      </c>
      <c r="X41" s="7">
        <v>832.2</v>
      </c>
      <c r="Y41" s="70"/>
      <c r="Z41" s="75">
        <v>2850.7</v>
      </c>
      <c r="AB41" s="8">
        <v>847</v>
      </c>
      <c r="AE41" s="72">
        <v>1597.3</v>
      </c>
      <c r="AF41" s="70">
        <v>166</v>
      </c>
      <c r="AH41" s="69">
        <v>5417</v>
      </c>
      <c r="AI41" s="71">
        <v>4565</v>
      </c>
      <c r="AJ41" s="75">
        <v>628.79999999999995</v>
      </c>
      <c r="AK41" s="70"/>
      <c r="AQ41" s="69">
        <v>33972</v>
      </c>
      <c r="AR41" s="72">
        <v>11972</v>
      </c>
      <c r="AS41" s="69">
        <v>730</v>
      </c>
      <c r="AT41" s="69"/>
      <c r="AU41" s="70"/>
      <c r="AV41" s="70">
        <v>10388.799999999999</v>
      </c>
      <c r="AW41" s="7">
        <v>8724</v>
      </c>
      <c r="AX41" s="69"/>
      <c r="AY41" s="70">
        <v>1486</v>
      </c>
      <c r="AZ41" s="75">
        <v>1317.6</v>
      </c>
      <c r="BA41" s="8">
        <v>168.4</v>
      </c>
      <c r="BB41" s="74">
        <v>2</v>
      </c>
      <c r="BD41" s="8"/>
      <c r="BJ41" s="9"/>
      <c r="BK41" s="9"/>
      <c r="BL41" s="8"/>
      <c r="BM41" s="8"/>
      <c r="BN41" s="9"/>
      <c r="BO41" s="9"/>
      <c r="BP41" s="9"/>
      <c r="BQ41" s="9"/>
      <c r="BR41" s="9"/>
      <c r="BS41" s="9"/>
      <c r="BT41" s="9"/>
      <c r="BW41" s="8"/>
      <c r="BX41" s="8"/>
      <c r="CV41" s="8"/>
      <c r="CW41" s="8"/>
      <c r="CX41" s="8"/>
      <c r="CY41" s="8"/>
      <c r="CZ41" s="8"/>
      <c r="DA41" s="8"/>
      <c r="DB41" s="8"/>
      <c r="DC41" s="8"/>
      <c r="DD41" s="9"/>
    </row>
    <row r="42" spans="1:108" x14ac:dyDescent="0.2">
      <c r="A42" s="82">
        <v>1967</v>
      </c>
      <c r="B42" s="7">
        <v>122713</v>
      </c>
      <c r="C42" s="69">
        <v>74872</v>
      </c>
      <c r="D42" s="7">
        <v>18703</v>
      </c>
      <c r="E42" s="7">
        <v>56169</v>
      </c>
      <c r="F42" s="70">
        <v>39498</v>
      </c>
      <c r="G42" s="70">
        <v>9065</v>
      </c>
      <c r="H42" s="7">
        <v>30433</v>
      </c>
      <c r="I42" s="69">
        <v>9128</v>
      </c>
      <c r="J42" s="69">
        <v>802</v>
      </c>
      <c r="K42" s="70"/>
      <c r="L42" s="70"/>
      <c r="M42" s="7">
        <v>10361</v>
      </c>
      <c r="N42" s="69">
        <v>6879</v>
      </c>
      <c r="O42" s="72">
        <v>2516</v>
      </c>
      <c r="P42" s="72">
        <v>1207</v>
      </c>
      <c r="Q42" s="72">
        <v>110</v>
      </c>
      <c r="R42" s="70">
        <v>3810</v>
      </c>
      <c r="S42" s="70">
        <v>2475</v>
      </c>
      <c r="T42" s="7">
        <v>1056</v>
      </c>
      <c r="W42" s="69">
        <v>6868</v>
      </c>
      <c r="X42" s="7">
        <v>819</v>
      </c>
      <c r="Y42" s="70"/>
      <c r="Z42" s="75">
        <v>2700</v>
      </c>
      <c r="AB42" s="8">
        <v>843</v>
      </c>
      <c r="AE42" s="72">
        <v>1630</v>
      </c>
      <c r="AF42" s="70">
        <v>154</v>
      </c>
      <c r="AH42" s="69">
        <v>5386</v>
      </c>
      <c r="AI42" s="69">
        <v>4536</v>
      </c>
      <c r="AJ42" s="75">
        <v>638</v>
      </c>
      <c r="AK42" s="70"/>
      <c r="AQ42" s="69">
        <v>35587</v>
      </c>
      <c r="AR42" s="72">
        <v>11666</v>
      </c>
      <c r="AS42" s="69">
        <v>737</v>
      </c>
      <c r="AT42" s="69"/>
      <c r="AU42" s="70"/>
      <c r="AV42" s="70">
        <v>11662</v>
      </c>
      <c r="AW42" s="7">
        <v>9215</v>
      </c>
      <c r="AX42" s="69"/>
      <c r="AY42" s="70">
        <v>1482.6</v>
      </c>
      <c r="AZ42" s="75">
        <v>1314.5</v>
      </c>
      <c r="BA42" s="8">
        <v>168.1</v>
      </c>
      <c r="BB42" s="74">
        <v>1.8</v>
      </c>
      <c r="BD42" s="8"/>
      <c r="BL42" s="8"/>
      <c r="BM42" s="8"/>
      <c r="BW42" s="8"/>
      <c r="BX42" s="8"/>
      <c r="CV42" s="8"/>
      <c r="CW42" s="8"/>
      <c r="CX42" s="8"/>
      <c r="CY42" s="8"/>
      <c r="CZ42" s="8"/>
      <c r="DA42" s="8"/>
      <c r="DB42" s="8"/>
      <c r="DC42" s="8"/>
      <c r="DD42" s="9"/>
    </row>
    <row r="43" spans="1:108" x14ac:dyDescent="0.2">
      <c r="A43" s="82">
        <v>1968</v>
      </c>
      <c r="B43" s="7">
        <v>122680</v>
      </c>
      <c r="C43" s="69">
        <v>74290</v>
      </c>
      <c r="D43" s="7">
        <v>18869</v>
      </c>
      <c r="E43" s="7">
        <v>55421</v>
      </c>
      <c r="F43" s="70">
        <v>39596</v>
      </c>
      <c r="G43" s="70">
        <v>9027</v>
      </c>
      <c r="H43" s="7">
        <v>30569</v>
      </c>
      <c r="I43" s="69">
        <v>9243</v>
      </c>
      <c r="J43" s="69">
        <v>628</v>
      </c>
      <c r="K43" s="70"/>
      <c r="L43" s="70"/>
      <c r="M43" s="7">
        <v>10486</v>
      </c>
      <c r="N43" s="69">
        <v>7152</v>
      </c>
      <c r="O43" s="72">
        <v>1797</v>
      </c>
      <c r="P43" s="72">
        <v>1189</v>
      </c>
      <c r="Q43" s="72">
        <v>121</v>
      </c>
      <c r="R43" s="70">
        <v>3434</v>
      </c>
      <c r="S43" s="70">
        <v>2200</v>
      </c>
      <c r="T43" s="15">
        <v>953</v>
      </c>
      <c r="W43" s="69">
        <v>6815</v>
      </c>
      <c r="X43" s="7">
        <v>777</v>
      </c>
      <c r="Y43" s="70"/>
      <c r="Z43" s="75">
        <v>2811</v>
      </c>
      <c r="AB43" s="7">
        <v>845</v>
      </c>
      <c r="AE43" s="76">
        <v>1507</v>
      </c>
      <c r="AF43" s="70">
        <v>149</v>
      </c>
      <c r="AH43" s="69">
        <v>5337</v>
      </c>
      <c r="AI43" s="69">
        <v>4501</v>
      </c>
      <c r="AJ43" s="75">
        <v>626</v>
      </c>
      <c r="AK43" s="70"/>
      <c r="AQ43" s="69">
        <v>36238</v>
      </c>
      <c r="AR43" s="72">
        <v>11054</v>
      </c>
      <c r="AS43" s="69">
        <v>790</v>
      </c>
      <c r="AT43" s="69"/>
      <c r="AU43" s="70"/>
      <c r="AV43" s="70">
        <v>11483</v>
      </c>
      <c r="AW43" s="7">
        <v>10801</v>
      </c>
      <c r="AX43" s="69"/>
      <c r="AY43" s="70">
        <v>1467</v>
      </c>
      <c r="AZ43" s="75">
        <v>1299</v>
      </c>
      <c r="BA43" s="8">
        <v>168</v>
      </c>
      <c r="BB43" s="74">
        <v>1.8</v>
      </c>
      <c r="BD43" s="10"/>
      <c r="BL43" s="8"/>
      <c r="BM43" s="8"/>
      <c r="BN43" s="9"/>
      <c r="BO43" s="9"/>
      <c r="BP43" s="9"/>
      <c r="BQ43" s="9"/>
      <c r="BR43" s="9"/>
      <c r="BS43" s="9"/>
      <c r="BT43" s="9"/>
      <c r="BW43" s="8"/>
      <c r="BX43" s="8"/>
      <c r="CV43" s="8"/>
      <c r="CW43" s="8"/>
      <c r="CX43" s="8"/>
      <c r="CY43" s="8"/>
      <c r="CZ43" s="8"/>
      <c r="DA43" s="8"/>
      <c r="DB43" s="8"/>
      <c r="DC43" s="8"/>
      <c r="DD43" s="9"/>
    </row>
    <row r="44" spans="1:108" x14ac:dyDescent="0.2">
      <c r="A44" s="82">
        <v>1969</v>
      </c>
      <c r="B44" s="7">
        <v>122554</v>
      </c>
      <c r="C44" s="69">
        <v>73511</v>
      </c>
      <c r="D44" s="7">
        <v>10895</v>
      </c>
      <c r="E44" s="7">
        <v>62616</v>
      </c>
      <c r="F44" s="70">
        <v>36796</v>
      </c>
      <c r="G44" s="70">
        <v>3949</v>
      </c>
      <c r="H44" s="7">
        <v>32847</v>
      </c>
      <c r="I44" s="69">
        <v>6751</v>
      </c>
      <c r="J44" s="69">
        <v>825</v>
      </c>
      <c r="K44" s="70"/>
      <c r="L44" s="70"/>
      <c r="M44" s="7">
        <v>14074</v>
      </c>
      <c r="N44" s="69">
        <v>7488</v>
      </c>
      <c r="O44" s="72">
        <v>2097</v>
      </c>
      <c r="P44" s="72">
        <v>1497</v>
      </c>
      <c r="Q44" s="72">
        <v>143</v>
      </c>
      <c r="R44" s="70">
        <v>3603</v>
      </c>
      <c r="S44" s="70">
        <v>2352</v>
      </c>
      <c r="T44" s="83"/>
      <c r="W44" s="69">
        <v>6526</v>
      </c>
      <c r="X44" s="7">
        <v>746</v>
      </c>
      <c r="Y44" s="70"/>
      <c r="Z44" s="70">
        <v>2757</v>
      </c>
      <c r="AB44" s="7">
        <v>842</v>
      </c>
      <c r="AE44" s="69">
        <v>1378</v>
      </c>
      <c r="AF44" s="70">
        <v>145</v>
      </c>
      <c r="AH44" s="69">
        <v>5231</v>
      </c>
      <c r="AI44" s="69">
        <v>4390</v>
      </c>
      <c r="AJ44" s="75">
        <v>643</v>
      </c>
      <c r="AK44" s="70"/>
      <c r="AQ44" s="69">
        <v>37286</v>
      </c>
      <c r="AR44" s="69">
        <v>11024</v>
      </c>
      <c r="AS44" s="69">
        <v>815</v>
      </c>
      <c r="AT44" s="69"/>
      <c r="AU44" s="70"/>
      <c r="AV44" s="70">
        <v>12125</v>
      </c>
      <c r="AW44" s="7">
        <v>10802</v>
      </c>
      <c r="AX44" s="69"/>
      <c r="AY44" s="70"/>
      <c r="AZ44" s="75"/>
      <c r="BA44" s="8"/>
      <c r="BB44" s="74"/>
      <c r="BL44" s="8"/>
      <c r="BM44" s="8"/>
      <c r="CV44" s="8"/>
      <c r="CW44" s="8"/>
      <c r="CX44" s="8"/>
      <c r="CY44" s="8"/>
      <c r="CZ44" s="8"/>
      <c r="DA44" s="8"/>
      <c r="DB44" s="8"/>
      <c r="DC44" s="8"/>
      <c r="DD44" s="9"/>
    </row>
    <row r="45" spans="1:108" x14ac:dyDescent="0.2">
      <c r="A45" s="82">
        <v>1970</v>
      </c>
      <c r="B45" s="7">
        <v>121912</v>
      </c>
      <c r="C45" s="69">
        <v>72689</v>
      </c>
      <c r="D45" s="7">
        <v>17144</v>
      </c>
      <c r="E45" s="7">
        <v>55545</v>
      </c>
      <c r="F45" s="70">
        <v>38913</v>
      </c>
      <c r="G45" s="70">
        <v>9004</v>
      </c>
      <c r="H45" s="7">
        <v>29909</v>
      </c>
      <c r="I45" s="69">
        <v>7741</v>
      </c>
      <c r="J45" s="69">
        <v>421</v>
      </c>
      <c r="K45" s="70">
        <v>11883</v>
      </c>
      <c r="L45" s="70">
        <v>399</v>
      </c>
      <c r="M45" s="7">
        <v>11484</v>
      </c>
      <c r="N45" s="69">
        <v>7401</v>
      </c>
      <c r="O45" s="69">
        <v>1449</v>
      </c>
      <c r="P45" s="69">
        <v>1296</v>
      </c>
      <c r="Q45" s="69">
        <v>153</v>
      </c>
      <c r="R45" s="70">
        <v>3403</v>
      </c>
      <c r="S45" s="70">
        <v>2286</v>
      </c>
      <c r="T45" s="83"/>
      <c r="W45" s="69">
        <v>6528</v>
      </c>
      <c r="X45" s="7">
        <v>727</v>
      </c>
      <c r="Y45" s="70">
        <v>3985</v>
      </c>
      <c r="Z45" s="70">
        <v>2744</v>
      </c>
      <c r="AB45" s="7">
        <v>851</v>
      </c>
      <c r="AD45" s="7">
        <v>1</v>
      </c>
      <c r="AE45" s="69">
        <v>1398</v>
      </c>
      <c r="AF45" s="70">
        <v>139</v>
      </c>
      <c r="AH45" s="69">
        <v>5268</v>
      </c>
      <c r="AI45" s="69">
        <v>4391</v>
      </c>
      <c r="AJ45" s="70">
        <v>676</v>
      </c>
      <c r="AK45" s="70"/>
      <c r="AQ45" s="69">
        <v>37427</v>
      </c>
      <c r="AR45" s="69">
        <v>10465</v>
      </c>
      <c r="AS45" s="69">
        <v>809</v>
      </c>
      <c r="AT45" s="69">
        <v>668</v>
      </c>
      <c r="AU45" s="70"/>
      <c r="AV45" s="70">
        <v>11569</v>
      </c>
      <c r="AW45" s="7">
        <v>12076</v>
      </c>
      <c r="AX45" s="69">
        <v>12089</v>
      </c>
      <c r="AY45" s="70">
        <v>1515</v>
      </c>
      <c r="AZ45" s="75">
        <v>1351</v>
      </c>
      <c r="BA45" s="8">
        <v>164</v>
      </c>
      <c r="BB45" s="74">
        <v>1.7</v>
      </c>
      <c r="BN45" s="8"/>
      <c r="BO45" s="8"/>
      <c r="BP45" s="8"/>
      <c r="BQ45" s="8"/>
      <c r="BR45" s="8"/>
      <c r="BS45" s="8"/>
      <c r="BT45" s="8"/>
      <c r="CV45" s="8"/>
      <c r="CW45" s="8"/>
      <c r="CX45" s="8"/>
      <c r="CY45" s="8"/>
      <c r="CZ45" s="8"/>
      <c r="DA45" s="8"/>
      <c r="DB45" s="8"/>
      <c r="DC45" s="8"/>
      <c r="DD45" s="9"/>
    </row>
    <row r="46" spans="1:108" x14ac:dyDescent="0.2">
      <c r="A46" s="82">
        <v>1971</v>
      </c>
      <c r="B46" s="7">
        <v>121921</v>
      </c>
      <c r="C46" s="69">
        <v>71801</v>
      </c>
      <c r="D46" s="7">
        <v>18049</v>
      </c>
      <c r="E46" s="7">
        <v>53752</v>
      </c>
      <c r="F46" s="70">
        <v>37565</v>
      </c>
      <c r="G46" s="70">
        <v>10095</v>
      </c>
      <c r="H46" s="7">
        <v>27470</v>
      </c>
      <c r="I46" s="69">
        <v>7444</v>
      </c>
      <c r="J46" s="69">
        <v>454</v>
      </c>
      <c r="K46" s="70"/>
      <c r="L46" s="70"/>
      <c r="M46" s="7">
        <v>11803</v>
      </c>
      <c r="N46" s="69">
        <v>7780</v>
      </c>
      <c r="O46" s="72">
        <v>1376</v>
      </c>
      <c r="P46" s="72">
        <v>1151</v>
      </c>
      <c r="Q46" s="72">
        <v>175</v>
      </c>
      <c r="R46" s="70">
        <v>3521</v>
      </c>
      <c r="S46" s="70">
        <v>2527</v>
      </c>
      <c r="T46" s="83"/>
      <c r="W46" s="69">
        <v>6253</v>
      </c>
      <c r="X46" s="7">
        <v>691</v>
      </c>
      <c r="Y46" s="70"/>
      <c r="Z46" s="70">
        <v>2520</v>
      </c>
      <c r="AB46" s="7">
        <v>848</v>
      </c>
      <c r="AE46" s="69">
        <v>1356</v>
      </c>
      <c r="AF46" s="70">
        <v>129</v>
      </c>
      <c r="AH46" s="69">
        <v>5206</v>
      </c>
      <c r="AI46" s="69">
        <v>4335</v>
      </c>
      <c r="AJ46" s="75">
        <v>676</v>
      </c>
      <c r="AK46" s="70"/>
      <c r="AQ46" s="69">
        <v>38661</v>
      </c>
      <c r="AR46" s="69">
        <v>10564</v>
      </c>
      <c r="AS46" s="69">
        <v>882</v>
      </c>
      <c r="AT46" s="69"/>
      <c r="AU46" s="70"/>
      <c r="AV46" s="70">
        <v>12156</v>
      </c>
      <c r="AW46" s="7">
        <v>12199</v>
      </c>
      <c r="AX46" s="69">
        <v>12078</v>
      </c>
      <c r="AY46" s="70">
        <v>1501</v>
      </c>
      <c r="AZ46" s="75">
        <v>1332</v>
      </c>
      <c r="BA46" s="8">
        <v>169</v>
      </c>
      <c r="BB46" s="74">
        <v>1.7</v>
      </c>
      <c r="BL46" s="8"/>
      <c r="BM46" s="8"/>
      <c r="CV46" s="8"/>
      <c r="CW46" s="8"/>
      <c r="CX46" s="8"/>
      <c r="CY46" s="8"/>
      <c r="CZ46" s="8"/>
      <c r="DA46" s="8"/>
      <c r="DB46" s="8"/>
      <c r="DC46" s="8"/>
      <c r="DD46" s="9"/>
    </row>
    <row r="47" spans="1:108" x14ac:dyDescent="0.2">
      <c r="A47" s="82">
        <v>1972</v>
      </c>
      <c r="B47" s="7">
        <v>123923</v>
      </c>
      <c r="C47" s="69">
        <v>73131</v>
      </c>
      <c r="D47" s="7">
        <v>13037</v>
      </c>
      <c r="E47" s="7">
        <v>60094</v>
      </c>
      <c r="F47" s="70">
        <v>34029</v>
      </c>
      <c r="G47" s="70">
        <v>6448</v>
      </c>
      <c r="H47" s="7">
        <v>27581</v>
      </c>
      <c r="I47" s="69">
        <v>6279</v>
      </c>
      <c r="J47" s="69">
        <v>666</v>
      </c>
      <c r="K47" s="70"/>
      <c r="L47" s="70"/>
      <c r="M47" s="7">
        <v>15551</v>
      </c>
      <c r="N47" s="69">
        <v>9266</v>
      </c>
      <c r="O47" s="72">
        <v>1601</v>
      </c>
      <c r="P47" s="72">
        <v>1097</v>
      </c>
      <c r="Q47" s="72">
        <v>194</v>
      </c>
      <c r="R47" s="70">
        <v>4115</v>
      </c>
      <c r="S47" s="70">
        <v>2917</v>
      </c>
      <c r="W47" s="69">
        <v>6245</v>
      </c>
      <c r="X47" s="7">
        <v>692</v>
      </c>
      <c r="Y47" s="70"/>
      <c r="Z47" s="70">
        <v>2303</v>
      </c>
      <c r="AB47" s="7">
        <v>880</v>
      </c>
      <c r="AE47" s="76">
        <v>1460</v>
      </c>
      <c r="AF47" s="70">
        <v>127</v>
      </c>
      <c r="AH47" s="69">
        <v>5326</v>
      </c>
      <c r="AI47" s="69">
        <v>4404</v>
      </c>
      <c r="AJ47" s="75">
        <v>706</v>
      </c>
      <c r="AK47" s="70"/>
      <c r="AQ47" s="69">
        <v>39221</v>
      </c>
      <c r="AR47" s="69">
        <v>10528</v>
      </c>
      <c r="AS47" s="69">
        <v>930</v>
      </c>
      <c r="AT47" s="69"/>
      <c r="AU47" s="70"/>
      <c r="AV47" s="70">
        <v>11399</v>
      </c>
      <c r="AW47" s="7">
        <v>13317</v>
      </c>
      <c r="AX47" s="69">
        <v>10400</v>
      </c>
      <c r="AY47" s="70">
        <v>1463</v>
      </c>
      <c r="AZ47" s="75">
        <v>1305</v>
      </c>
      <c r="BA47" s="8">
        <v>158</v>
      </c>
      <c r="BB47" s="74">
        <v>1.6</v>
      </c>
      <c r="BD47" s="10"/>
      <c r="BL47" s="8"/>
      <c r="BM47" s="8"/>
      <c r="CV47" s="8"/>
      <c r="CW47" s="8"/>
      <c r="CX47" s="8"/>
      <c r="CY47" s="8"/>
      <c r="CZ47" s="8"/>
      <c r="DA47" s="8"/>
      <c r="DB47" s="8"/>
      <c r="DC47" s="8"/>
      <c r="DD47" s="9"/>
    </row>
    <row r="48" spans="1:108" x14ac:dyDescent="0.2">
      <c r="A48" s="82">
        <v>1973</v>
      </c>
      <c r="B48" s="7">
        <v>125753</v>
      </c>
      <c r="C48" s="69">
        <v>76623</v>
      </c>
      <c r="D48" s="7">
        <v>11997</v>
      </c>
      <c r="E48" s="7">
        <v>64626</v>
      </c>
      <c r="F48" s="70">
        <v>34874</v>
      </c>
      <c r="G48" s="70">
        <v>6592</v>
      </c>
      <c r="H48" s="7">
        <v>28282</v>
      </c>
      <c r="I48" s="69">
        <v>4872</v>
      </c>
      <c r="J48" s="69">
        <v>1058</v>
      </c>
      <c r="K48" s="70"/>
      <c r="L48" s="70"/>
      <c r="M48" s="7">
        <v>17769</v>
      </c>
      <c r="N48" s="69">
        <v>9916</v>
      </c>
      <c r="O48" s="72">
        <v>1852</v>
      </c>
      <c r="P48" s="69">
        <v>1076</v>
      </c>
      <c r="Q48" s="69">
        <v>220</v>
      </c>
      <c r="R48" s="70">
        <v>4403</v>
      </c>
      <c r="S48" s="70">
        <v>3238</v>
      </c>
      <c r="W48" s="69">
        <v>6614</v>
      </c>
      <c r="X48" s="7">
        <v>688</v>
      </c>
      <c r="Y48" s="70"/>
      <c r="Z48" s="70">
        <v>2693</v>
      </c>
      <c r="AB48" s="10">
        <v>813</v>
      </c>
      <c r="AD48" s="10"/>
      <c r="AE48" s="69">
        <v>1524</v>
      </c>
      <c r="AF48" s="77">
        <v>107</v>
      </c>
      <c r="AG48" s="10"/>
      <c r="AH48" s="69">
        <v>5412</v>
      </c>
      <c r="AI48" s="69">
        <v>4467</v>
      </c>
      <c r="AJ48" s="70">
        <v>731</v>
      </c>
      <c r="AK48" s="70"/>
      <c r="AQ48" s="69">
        <v>37104</v>
      </c>
      <c r="AR48" s="69">
        <v>9948</v>
      </c>
      <c r="AS48" s="69">
        <v>801</v>
      </c>
      <c r="AT48" s="69"/>
      <c r="AU48" s="70"/>
      <c r="AV48" s="70">
        <v>10067</v>
      </c>
      <c r="AW48" s="7">
        <v>13076</v>
      </c>
      <c r="AX48" s="69">
        <v>8684</v>
      </c>
      <c r="AY48" s="70">
        <v>1452</v>
      </c>
      <c r="AZ48" s="75">
        <v>1293</v>
      </c>
      <c r="BA48" s="8">
        <v>159</v>
      </c>
      <c r="BB48" s="74">
        <v>1.7</v>
      </c>
      <c r="BE48" s="10"/>
      <c r="BF48" s="10"/>
      <c r="CV48" s="8"/>
      <c r="CW48" s="8"/>
      <c r="CX48" s="8"/>
      <c r="CY48" s="8"/>
      <c r="CZ48" s="8"/>
      <c r="DA48" s="8"/>
      <c r="DB48" s="8"/>
      <c r="DC48" s="8"/>
      <c r="DD48" s="9"/>
    </row>
    <row r="49" spans="1:109" x14ac:dyDescent="0.2">
      <c r="A49" s="82">
        <v>1974</v>
      </c>
      <c r="B49" s="7">
        <v>126033</v>
      </c>
      <c r="C49" s="69">
        <v>76486</v>
      </c>
      <c r="D49" s="7">
        <v>17503</v>
      </c>
      <c r="E49" s="7">
        <v>58983</v>
      </c>
      <c r="F49" s="70">
        <v>33959</v>
      </c>
      <c r="G49" s="70">
        <v>9377</v>
      </c>
      <c r="H49" s="7">
        <v>24582</v>
      </c>
      <c r="I49" s="69">
        <v>7615</v>
      </c>
      <c r="J49" s="69">
        <v>714</v>
      </c>
      <c r="K49" s="70"/>
      <c r="L49" s="70"/>
      <c r="M49" s="7">
        <v>17156</v>
      </c>
      <c r="N49" s="69">
        <v>9372</v>
      </c>
      <c r="O49" s="72">
        <v>1778</v>
      </c>
      <c r="P49" s="69">
        <v>1085</v>
      </c>
      <c r="Q49" s="69">
        <v>248</v>
      </c>
      <c r="R49" s="70">
        <v>4015</v>
      </c>
      <c r="S49" s="70">
        <v>3020</v>
      </c>
      <c r="W49" s="69">
        <v>6511</v>
      </c>
      <c r="X49" s="7">
        <v>641</v>
      </c>
      <c r="Y49" s="70"/>
      <c r="Z49" s="70">
        <v>2656</v>
      </c>
      <c r="AB49" s="10">
        <v>810</v>
      </c>
      <c r="AD49" s="10"/>
      <c r="AE49" s="69">
        <v>1523</v>
      </c>
      <c r="AF49" s="77">
        <v>112</v>
      </c>
      <c r="AG49" s="10"/>
      <c r="AH49" s="69">
        <v>5394</v>
      </c>
      <c r="AI49" s="69">
        <v>4457</v>
      </c>
      <c r="AJ49" s="70">
        <v>732</v>
      </c>
      <c r="AK49" s="70"/>
      <c r="AQ49" s="69">
        <v>37642</v>
      </c>
      <c r="AR49" s="69">
        <v>9911</v>
      </c>
      <c r="AS49" s="69">
        <v>817</v>
      </c>
      <c r="AT49" s="69"/>
      <c r="AU49" s="70"/>
      <c r="AV49" s="70">
        <v>10047</v>
      </c>
      <c r="AW49" s="7">
        <v>13777</v>
      </c>
      <c r="AX49" s="69">
        <v>8187</v>
      </c>
      <c r="AY49" s="70">
        <v>1448</v>
      </c>
      <c r="AZ49" s="75">
        <v>1280</v>
      </c>
      <c r="BA49" s="8">
        <v>168</v>
      </c>
      <c r="BB49" s="74">
        <v>1.7</v>
      </c>
      <c r="BE49" s="10"/>
      <c r="BF49" s="10"/>
      <c r="CV49" s="8"/>
      <c r="CW49" s="8"/>
      <c r="CX49" s="8"/>
      <c r="CY49" s="8"/>
      <c r="CZ49" s="8"/>
      <c r="DA49" s="8"/>
      <c r="DB49" s="8"/>
      <c r="DC49" s="8"/>
      <c r="DD49" s="9"/>
    </row>
    <row r="50" spans="1:109" x14ac:dyDescent="0.2">
      <c r="A50" s="82">
        <v>1975</v>
      </c>
      <c r="B50" s="7">
        <v>126542</v>
      </c>
      <c r="C50" s="69">
        <v>77023</v>
      </c>
      <c r="D50" s="7">
        <v>15450</v>
      </c>
      <c r="E50" s="7">
        <v>61573</v>
      </c>
      <c r="F50" s="70">
        <v>34027</v>
      </c>
      <c r="G50" s="70">
        <v>8936</v>
      </c>
      <c r="H50" s="7">
        <v>25091</v>
      </c>
      <c r="I50" s="69">
        <v>5926</v>
      </c>
      <c r="J50" s="69">
        <v>532</v>
      </c>
      <c r="K50" s="70">
        <v>19340</v>
      </c>
      <c r="L50" s="70">
        <v>588</v>
      </c>
      <c r="M50" s="7">
        <v>18752</v>
      </c>
      <c r="N50" s="69">
        <v>10243</v>
      </c>
      <c r="O50" s="72">
        <v>1615</v>
      </c>
      <c r="P50" s="69">
        <v>1012</v>
      </c>
      <c r="Q50" s="69">
        <v>270</v>
      </c>
      <c r="R50" s="70">
        <v>4025</v>
      </c>
      <c r="S50" s="70">
        <v>2937</v>
      </c>
      <c r="W50" s="69">
        <v>5947</v>
      </c>
      <c r="X50" s="7">
        <v>664</v>
      </c>
      <c r="Y50" s="70">
        <v>3337</v>
      </c>
      <c r="Z50" s="70">
        <v>2060</v>
      </c>
      <c r="AB50" s="10">
        <v>792</v>
      </c>
      <c r="AD50" s="10"/>
      <c r="AE50" s="69">
        <v>1557</v>
      </c>
      <c r="AF50" s="77">
        <v>112</v>
      </c>
      <c r="AG50" s="10"/>
      <c r="AH50" s="69">
        <v>5393</v>
      </c>
      <c r="AI50" s="69">
        <v>4449</v>
      </c>
      <c r="AJ50" s="70">
        <v>735</v>
      </c>
      <c r="AK50" s="70"/>
      <c r="AQ50" s="69">
        <v>38179</v>
      </c>
      <c r="AR50" s="69">
        <v>10067</v>
      </c>
      <c r="AS50" s="69">
        <v>820</v>
      </c>
      <c r="AT50" s="69">
        <v>721</v>
      </c>
      <c r="AU50" s="70"/>
      <c r="AV50" s="70">
        <v>10190</v>
      </c>
      <c r="AW50" s="7">
        <v>13551</v>
      </c>
      <c r="AX50" s="69">
        <v>7306</v>
      </c>
      <c r="AY50" s="70">
        <v>1419</v>
      </c>
      <c r="AZ50" s="75">
        <v>1244</v>
      </c>
      <c r="BA50" s="8">
        <v>175</v>
      </c>
      <c r="BB50" s="74">
        <v>1.7</v>
      </c>
      <c r="BE50" s="10"/>
      <c r="BF50" s="10"/>
      <c r="CV50" s="8"/>
      <c r="CW50" s="8"/>
      <c r="CX50" s="8"/>
      <c r="CY50" s="8"/>
      <c r="CZ50" s="8"/>
      <c r="DA50" s="8"/>
      <c r="DB50" s="8"/>
      <c r="DC50" s="8"/>
      <c r="DD50" s="9"/>
    </row>
    <row r="51" spans="1:109" x14ac:dyDescent="0.2">
      <c r="A51" s="82">
        <v>1976</v>
      </c>
      <c r="B51" s="7">
        <v>126771</v>
      </c>
      <c r="C51" s="69">
        <v>77196</v>
      </c>
      <c r="D51" s="7">
        <v>16885</v>
      </c>
      <c r="E51" s="7">
        <v>60311</v>
      </c>
      <c r="F51" s="70">
        <v>34174</v>
      </c>
      <c r="G51" s="70">
        <v>9535</v>
      </c>
      <c r="H51" s="7">
        <v>24639</v>
      </c>
      <c r="I51" s="69">
        <v>6939</v>
      </c>
      <c r="J51" s="69">
        <v>726</v>
      </c>
      <c r="K51" s="70">
        <v>19349</v>
      </c>
      <c r="L51" s="70">
        <v>411</v>
      </c>
      <c r="M51" s="7">
        <v>18938</v>
      </c>
      <c r="N51" s="69">
        <v>9393</v>
      </c>
      <c r="O51" s="72">
        <v>1788</v>
      </c>
      <c r="P51" s="69">
        <v>960</v>
      </c>
      <c r="Q51" s="69">
        <v>284</v>
      </c>
      <c r="R51" s="70">
        <v>3467</v>
      </c>
      <c r="S51" s="70">
        <v>2686</v>
      </c>
      <c r="W51" s="69">
        <v>6343</v>
      </c>
      <c r="X51" s="7">
        <v>656</v>
      </c>
      <c r="Y51" s="70"/>
      <c r="Z51" s="70">
        <v>2528</v>
      </c>
      <c r="AB51" s="10">
        <v>731</v>
      </c>
      <c r="AD51" s="10"/>
      <c r="AE51" s="69">
        <v>1613</v>
      </c>
      <c r="AF51" s="77">
        <v>107</v>
      </c>
      <c r="AG51" s="10"/>
      <c r="AH51" s="69">
        <v>4758</v>
      </c>
      <c r="AI51" s="69">
        <v>3890</v>
      </c>
      <c r="AJ51" s="70">
        <v>645</v>
      </c>
      <c r="AK51" s="70"/>
      <c r="AQ51" s="69">
        <v>38474</v>
      </c>
      <c r="AR51" s="69">
        <v>10254</v>
      </c>
      <c r="AS51" s="69">
        <v>885</v>
      </c>
      <c r="AT51" s="69"/>
      <c r="AU51" s="70"/>
      <c r="AV51" s="70">
        <v>10101</v>
      </c>
      <c r="AW51" s="7">
        <v>13789</v>
      </c>
      <c r="AX51" s="69">
        <v>7287</v>
      </c>
      <c r="AY51" s="70">
        <v>1388</v>
      </c>
      <c r="AZ51" s="75">
        <v>1204</v>
      </c>
      <c r="BA51" s="8">
        <v>184</v>
      </c>
      <c r="BB51" s="74">
        <v>1.7</v>
      </c>
      <c r="BE51" s="10"/>
      <c r="BF51" s="10"/>
      <c r="CV51" s="8"/>
      <c r="CW51" s="8"/>
      <c r="CX51" s="8"/>
      <c r="CY51" s="8"/>
      <c r="CZ51" s="8"/>
      <c r="DA51" s="8"/>
      <c r="DB51" s="8"/>
      <c r="DC51" s="8"/>
      <c r="DD51" s="9"/>
    </row>
    <row r="52" spans="1:109" x14ac:dyDescent="0.2">
      <c r="A52" s="82">
        <v>1977</v>
      </c>
      <c r="B52" s="7">
        <v>126525</v>
      </c>
      <c r="C52" s="69">
        <v>78393</v>
      </c>
      <c r="D52" s="7">
        <v>13520</v>
      </c>
      <c r="E52" s="7">
        <v>64873</v>
      </c>
      <c r="F52" s="70">
        <v>33426</v>
      </c>
      <c r="G52" s="70">
        <v>8635</v>
      </c>
      <c r="H52" s="7">
        <v>24791</v>
      </c>
      <c r="I52" s="69">
        <v>4493</v>
      </c>
      <c r="J52" s="69">
        <v>869</v>
      </c>
      <c r="K52" s="70">
        <v>21463</v>
      </c>
      <c r="L52" s="70">
        <v>391</v>
      </c>
      <c r="M52" s="7">
        <v>21072</v>
      </c>
      <c r="N52" s="69">
        <v>11193</v>
      </c>
      <c r="O52" s="72">
        <v>1900</v>
      </c>
      <c r="P52" s="69">
        <v>1124</v>
      </c>
      <c r="Q52" s="69">
        <v>296</v>
      </c>
      <c r="R52" s="70">
        <v>3578</v>
      </c>
      <c r="S52" s="70">
        <v>2760</v>
      </c>
      <c r="W52" s="69">
        <v>6418</v>
      </c>
      <c r="X52" s="7">
        <v>655</v>
      </c>
      <c r="Y52" s="70"/>
      <c r="Z52" s="70">
        <v>2594</v>
      </c>
      <c r="AB52" s="10">
        <v>733</v>
      </c>
      <c r="AD52" s="10"/>
      <c r="AE52" s="69">
        <v>1628</v>
      </c>
      <c r="AF52" s="77">
        <v>102</v>
      </c>
      <c r="AG52" s="10"/>
      <c r="AH52" s="69">
        <v>4756</v>
      </c>
      <c r="AI52" s="69">
        <v>3889</v>
      </c>
      <c r="AJ52" s="70">
        <v>647</v>
      </c>
      <c r="AK52" s="70"/>
      <c r="AQ52" s="69">
        <v>36958</v>
      </c>
      <c r="AR52" s="69">
        <v>9500</v>
      </c>
      <c r="AS52" s="69">
        <v>832</v>
      </c>
      <c r="AT52" s="69"/>
      <c r="AU52" s="70"/>
      <c r="AV52" s="70">
        <v>9483</v>
      </c>
      <c r="AW52" s="7">
        <v>14013</v>
      </c>
      <c r="AX52" s="69">
        <v>7833</v>
      </c>
      <c r="AY52" s="70">
        <v>1372</v>
      </c>
      <c r="AZ52" s="75">
        <v>1183</v>
      </c>
      <c r="BA52" s="8">
        <v>189</v>
      </c>
      <c r="BB52" s="74">
        <v>1.7</v>
      </c>
      <c r="BE52" s="10"/>
      <c r="BF52" s="10"/>
      <c r="CV52" s="8"/>
      <c r="CW52" s="8"/>
      <c r="CX52" s="8"/>
      <c r="CY52" s="8"/>
      <c r="CZ52" s="8"/>
      <c r="DA52" s="8"/>
      <c r="DB52" s="8"/>
      <c r="DC52" s="8"/>
      <c r="DD52" s="9"/>
    </row>
    <row r="53" spans="1:109" x14ac:dyDescent="0.2">
      <c r="A53" s="82">
        <v>1978</v>
      </c>
      <c r="B53" s="7">
        <v>126600</v>
      </c>
      <c r="C53" s="69">
        <v>77027</v>
      </c>
      <c r="D53" s="7">
        <v>17132</v>
      </c>
      <c r="E53" s="7">
        <v>59895</v>
      </c>
      <c r="F53" s="70">
        <v>34497</v>
      </c>
      <c r="G53" s="70">
        <v>11125</v>
      </c>
      <c r="H53" s="7">
        <v>23372</v>
      </c>
      <c r="I53" s="69">
        <v>5543</v>
      </c>
      <c r="J53" s="69">
        <v>558</v>
      </c>
      <c r="K53" s="70">
        <v>19479</v>
      </c>
      <c r="L53" s="70">
        <v>464</v>
      </c>
      <c r="M53" s="7">
        <v>19015</v>
      </c>
      <c r="N53" s="69">
        <v>10311</v>
      </c>
      <c r="O53" s="72">
        <v>1741</v>
      </c>
      <c r="P53" s="69">
        <v>1134</v>
      </c>
      <c r="Q53" s="69">
        <v>311</v>
      </c>
      <c r="R53" s="70">
        <v>3397</v>
      </c>
      <c r="S53" s="70">
        <v>2654</v>
      </c>
      <c r="W53" s="69">
        <v>6463</v>
      </c>
      <c r="X53" s="7">
        <v>650</v>
      </c>
      <c r="Y53" s="70"/>
      <c r="Z53" s="70">
        <v>2607</v>
      </c>
      <c r="AB53" s="10">
        <v>749</v>
      </c>
      <c r="AD53" s="10"/>
      <c r="AE53" s="69">
        <v>1618</v>
      </c>
      <c r="AF53" s="77">
        <v>98</v>
      </c>
      <c r="AG53" s="10"/>
      <c r="AH53" s="69">
        <v>4781</v>
      </c>
      <c r="AI53" s="69">
        <v>3860</v>
      </c>
      <c r="AJ53" s="70">
        <v>701</v>
      </c>
      <c r="AK53" s="70"/>
      <c r="AQ53" s="69">
        <v>38329</v>
      </c>
      <c r="AR53" s="69">
        <v>9806</v>
      </c>
      <c r="AS53" s="69">
        <v>832</v>
      </c>
      <c r="AT53" s="69"/>
      <c r="AU53" s="70"/>
      <c r="AV53" s="70">
        <v>11190</v>
      </c>
      <c r="AW53" s="7">
        <v>13309</v>
      </c>
      <c r="AX53" s="69">
        <v>7923</v>
      </c>
      <c r="AY53" s="70">
        <v>1372</v>
      </c>
      <c r="AZ53" s="75">
        <v>1178</v>
      </c>
      <c r="BA53" s="8">
        <v>194</v>
      </c>
      <c r="BB53" s="74">
        <v>1.7</v>
      </c>
      <c r="BE53" s="10"/>
      <c r="BF53" s="10"/>
      <c r="CV53" s="8"/>
      <c r="CW53" s="8"/>
      <c r="CX53" s="8"/>
      <c r="CY53" s="8"/>
      <c r="CZ53" s="8"/>
      <c r="DA53" s="8"/>
      <c r="DB53" s="8"/>
      <c r="DC53" s="8"/>
      <c r="DD53" s="9"/>
    </row>
    <row r="54" spans="1:109" x14ac:dyDescent="0.2">
      <c r="A54" s="82">
        <v>1979</v>
      </c>
      <c r="B54" s="7">
        <v>125319</v>
      </c>
      <c r="C54" s="69">
        <v>75680</v>
      </c>
      <c r="D54" s="7">
        <v>13559</v>
      </c>
      <c r="E54" s="7">
        <v>62121</v>
      </c>
      <c r="F54" s="70">
        <v>31603</v>
      </c>
      <c r="G54" s="70">
        <v>8742</v>
      </c>
      <c r="H54" s="7">
        <v>22861</v>
      </c>
      <c r="I54" s="69">
        <v>4391</v>
      </c>
      <c r="J54" s="69">
        <v>483</v>
      </c>
      <c r="K54" s="70">
        <v>22406</v>
      </c>
      <c r="L54" s="70">
        <v>426</v>
      </c>
      <c r="M54" s="7">
        <v>21980</v>
      </c>
      <c r="N54" s="69">
        <v>10329</v>
      </c>
      <c r="O54" s="72">
        <v>1659</v>
      </c>
      <c r="P54" s="69">
        <v>1106</v>
      </c>
      <c r="Q54" s="69">
        <v>330</v>
      </c>
      <c r="R54" s="70">
        <v>3328</v>
      </c>
      <c r="S54" s="70">
        <v>2809</v>
      </c>
      <c r="W54" s="69">
        <v>6097</v>
      </c>
      <c r="X54" s="7">
        <v>512</v>
      </c>
      <c r="Y54" s="70"/>
      <c r="Z54" s="70">
        <v>2391</v>
      </c>
      <c r="AB54" s="10">
        <v>752</v>
      </c>
      <c r="AD54" s="10"/>
      <c r="AE54" s="69">
        <v>1610</v>
      </c>
      <c r="AF54" s="77">
        <v>91</v>
      </c>
      <c r="AG54" s="10"/>
      <c r="AH54" s="69">
        <v>4726</v>
      </c>
      <c r="AI54" s="69">
        <v>3801</v>
      </c>
      <c r="AJ54" s="70">
        <v>707</v>
      </c>
      <c r="AK54" s="70"/>
      <c r="AQ54" s="69">
        <v>38816</v>
      </c>
      <c r="AR54" s="69">
        <v>9792</v>
      </c>
      <c r="AS54" s="69">
        <v>858</v>
      </c>
      <c r="AT54" s="69"/>
      <c r="AU54" s="70"/>
      <c r="AV54" s="70">
        <v>10944</v>
      </c>
      <c r="AW54" s="7">
        <v>13730</v>
      </c>
      <c r="AX54" s="69">
        <v>8878</v>
      </c>
      <c r="AY54" s="70">
        <v>1326</v>
      </c>
      <c r="AZ54" s="75">
        <v>1126</v>
      </c>
      <c r="BA54" s="8">
        <v>200</v>
      </c>
      <c r="BB54" s="74">
        <v>1.7</v>
      </c>
      <c r="BE54" s="10"/>
      <c r="BF54" s="10"/>
      <c r="CV54" s="8"/>
      <c r="CW54" s="8"/>
      <c r="CX54" s="8"/>
      <c r="CY54" s="8"/>
      <c r="CZ54" s="8"/>
      <c r="DA54" s="8"/>
      <c r="DB54" s="8"/>
      <c r="DC54" s="8"/>
      <c r="DD54" s="9"/>
      <c r="DE54" s="8"/>
    </row>
    <row r="55" spans="1:109" x14ac:dyDescent="0.2">
      <c r="A55" s="82">
        <v>1980</v>
      </c>
      <c r="B55" s="7">
        <v>124815</v>
      </c>
      <c r="C55" s="69">
        <v>75465</v>
      </c>
      <c r="D55" s="7">
        <v>17795</v>
      </c>
      <c r="E55" s="7">
        <v>57670</v>
      </c>
      <c r="F55" s="70">
        <v>34000</v>
      </c>
      <c r="G55" s="70">
        <v>11107</v>
      </c>
      <c r="H55" s="7">
        <v>22893</v>
      </c>
      <c r="I55" s="69">
        <v>6125</v>
      </c>
      <c r="J55" s="69">
        <v>590</v>
      </c>
      <c r="K55" s="70">
        <v>18554</v>
      </c>
      <c r="L55" s="70">
        <v>563</v>
      </c>
      <c r="M55" s="7">
        <v>17991</v>
      </c>
      <c r="N55" s="69">
        <v>9901</v>
      </c>
      <c r="O55" s="69">
        <v>1733</v>
      </c>
      <c r="P55" s="69">
        <v>1131</v>
      </c>
      <c r="Q55" s="69">
        <v>377</v>
      </c>
      <c r="R55" s="70">
        <v>3007</v>
      </c>
      <c r="S55" s="70">
        <v>2591</v>
      </c>
      <c r="W55" s="69">
        <v>6180</v>
      </c>
      <c r="X55" s="7">
        <v>595</v>
      </c>
      <c r="Y55" s="70">
        <v>3578</v>
      </c>
      <c r="Z55" s="70">
        <v>2380</v>
      </c>
      <c r="AB55" s="10">
        <v>741</v>
      </c>
      <c r="AD55" s="10">
        <v>8</v>
      </c>
      <c r="AE55" s="69">
        <v>1615</v>
      </c>
      <c r="AF55" s="77">
        <v>101</v>
      </c>
      <c r="AG55" s="10"/>
      <c r="AH55" s="69">
        <v>4749</v>
      </c>
      <c r="AI55" s="69">
        <v>3790</v>
      </c>
      <c r="AJ55" s="70">
        <v>742</v>
      </c>
      <c r="AK55" s="70">
        <v>147</v>
      </c>
      <c r="AL55" s="7">
        <v>48</v>
      </c>
      <c r="AM55" s="7">
        <v>91</v>
      </c>
      <c r="AN55" s="7">
        <v>51</v>
      </c>
      <c r="AO55" s="7">
        <v>35</v>
      </c>
      <c r="AP55" s="7">
        <v>45</v>
      </c>
      <c r="AQ55" s="69">
        <v>38421</v>
      </c>
      <c r="AR55" s="69">
        <v>9650</v>
      </c>
      <c r="AS55" s="69">
        <v>923</v>
      </c>
      <c r="AT55" s="69">
        <v>828</v>
      </c>
      <c r="AU55" s="70"/>
      <c r="AV55" s="70">
        <v>10445</v>
      </c>
      <c r="AW55" s="7">
        <v>13783</v>
      </c>
      <c r="AX55" s="69">
        <v>9506</v>
      </c>
      <c r="AY55" s="70">
        <v>1299</v>
      </c>
      <c r="AZ55" s="75">
        <v>1100</v>
      </c>
      <c r="BA55" s="8">
        <v>199</v>
      </c>
      <c r="BB55" s="74">
        <v>1.7</v>
      </c>
      <c r="BE55" s="10"/>
      <c r="BF55" s="10"/>
      <c r="CV55" s="8"/>
      <c r="CW55" s="8"/>
      <c r="CX55" s="8"/>
      <c r="CY55" s="8"/>
      <c r="CZ55" s="8"/>
      <c r="DA55" s="8"/>
      <c r="DB55" s="8"/>
      <c r="DC55" s="8"/>
      <c r="DD55" s="9"/>
    </row>
    <row r="56" spans="1:109" x14ac:dyDescent="0.2">
      <c r="A56" s="82">
        <v>1981</v>
      </c>
      <c r="B56" s="7">
        <v>122802</v>
      </c>
      <c r="C56" s="69">
        <v>74093</v>
      </c>
      <c r="D56" s="7">
        <v>14917</v>
      </c>
      <c r="E56" s="7">
        <v>59176</v>
      </c>
      <c r="F56" s="70">
        <v>32456</v>
      </c>
      <c r="G56" s="70">
        <v>9275</v>
      </c>
      <c r="H56" s="7">
        <v>23181</v>
      </c>
      <c r="I56" s="69">
        <v>5097</v>
      </c>
      <c r="J56" s="69">
        <v>817</v>
      </c>
      <c r="K56" s="70">
        <v>18370</v>
      </c>
      <c r="L56" s="70">
        <v>545</v>
      </c>
      <c r="M56" s="7">
        <v>17825</v>
      </c>
      <c r="N56" s="69">
        <v>10514</v>
      </c>
      <c r="O56" s="72">
        <v>1577</v>
      </c>
      <c r="P56" s="69">
        <v>1208</v>
      </c>
      <c r="Q56" s="69">
        <v>341</v>
      </c>
      <c r="R56" s="70">
        <v>3652</v>
      </c>
      <c r="S56" s="70">
        <v>3120</v>
      </c>
      <c r="W56" s="69">
        <v>5901</v>
      </c>
      <c r="X56" s="7">
        <v>442</v>
      </c>
      <c r="Y56" s="70"/>
      <c r="Z56" s="70">
        <v>2373</v>
      </c>
      <c r="AB56" s="10">
        <v>729</v>
      </c>
      <c r="AD56" s="10"/>
      <c r="AE56" s="69">
        <v>1580</v>
      </c>
      <c r="AF56" s="77">
        <v>82</v>
      </c>
      <c r="AG56" s="10"/>
      <c r="AH56" s="69">
        <v>4689</v>
      </c>
      <c r="AI56" s="69">
        <v>3740</v>
      </c>
      <c r="AJ56" s="70">
        <v>731</v>
      </c>
      <c r="AK56" s="70"/>
      <c r="AQ56" s="69">
        <v>38119</v>
      </c>
      <c r="AR56" s="69">
        <v>9431</v>
      </c>
      <c r="AS56" s="69">
        <v>887</v>
      </c>
      <c r="AT56" s="69"/>
      <c r="AU56" s="70"/>
      <c r="AV56" s="70">
        <v>9819</v>
      </c>
      <c r="AW56" s="7">
        <v>14444</v>
      </c>
      <c r="AX56" s="69">
        <v>11387</v>
      </c>
      <c r="AY56" s="70">
        <v>1290</v>
      </c>
      <c r="AZ56" s="75">
        <v>1091</v>
      </c>
      <c r="BA56" s="8">
        <v>199</v>
      </c>
      <c r="BB56" s="74">
        <v>1.7</v>
      </c>
      <c r="BE56" s="10"/>
      <c r="BF56" s="10"/>
      <c r="CV56" s="8"/>
      <c r="CW56" s="8"/>
      <c r="CX56" s="8"/>
      <c r="CY56" s="8"/>
      <c r="CZ56" s="8"/>
      <c r="DA56" s="8"/>
      <c r="DB56" s="8"/>
      <c r="DC56" s="8"/>
      <c r="DD56" s="9"/>
      <c r="DE56" s="8"/>
    </row>
    <row r="57" spans="1:109" x14ac:dyDescent="0.2">
      <c r="A57" s="82">
        <v>1982</v>
      </c>
      <c r="B57" s="7">
        <v>122000</v>
      </c>
      <c r="C57" s="69">
        <v>72000</v>
      </c>
      <c r="F57" s="70"/>
      <c r="G57" s="70"/>
      <c r="I57" s="69"/>
      <c r="J57" s="69"/>
      <c r="K57" s="70"/>
      <c r="L57" s="70"/>
      <c r="N57" s="69"/>
      <c r="O57" s="69"/>
      <c r="P57" s="69"/>
      <c r="Q57" s="69"/>
      <c r="R57" s="70"/>
      <c r="S57" s="70"/>
      <c r="W57" s="69">
        <v>5900</v>
      </c>
      <c r="Y57" s="70"/>
      <c r="Z57" s="70"/>
      <c r="AB57" s="10"/>
      <c r="AD57" s="10"/>
      <c r="AE57" s="69"/>
      <c r="AF57" s="77"/>
      <c r="AG57" s="10"/>
      <c r="AH57" s="69">
        <v>4700</v>
      </c>
      <c r="AI57" s="69"/>
      <c r="AJ57" s="70"/>
      <c r="AK57" s="70"/>
      <c r="AQ57" s="69">
        <v>39400</v>
      </c>
      <c r="AR57" s="69"/>
      <c r="AS57" s="69"/>
      <c r="AT57" s="69"/>
      <c r="AU57" s="70"/>
      <c r="AV57" s="70"/>
      <c r="AX57" s="69">
        <v>12400</v>
      </c>
      <c r="AY57" s="70">
        <v>1282</v>
      </c>
      <c r="AZ57" s="75">
        <v>1088</v>
      </c>
      <c r="BA57" s="8">
        <v>194</v>
      </c>
      <c r="BB57" s="74">
        <v>1.7</v>
      </c>
      <c r="BE57" s="10"/>
      <c r="BF57" s="10"/>
      <c r="CV57" s="8"/>
      <c r="CW57" s="8"/>
      <c r="CX57" s="8"/>
      <c r="CY57" s="8"/>
      <c r="CZ57" s="8"/>
      <c r="DA57" s="8"/>
      <c r="DB57" s="8"/>
      <c r="DC57" s="8"/>
      <c r="DD57" s="9"/>
    </row>
    <row r="58" spans="1:109" x14ac:dyDescent="0.2">
      <c r="A58" s="82">
        <v>1983</v>
      </c>
      <c r="B58" s="7">
        <v>121000</v>
      </c>
      <c r="C58" s="69">
        <v>70700</v>
      </c>
      <c r="F58" s="70"/>
      <c r="G58" s="70"/>
      <c r="I58" s="69"/>
      <c r="J58" s="69"/>
      <c r="K58" s="70"/>
      <c r="L58" s="70"/>
      <c r="N58" s="69"/>
      <c r="O58" s="69"/>
      <c r="P58" s="69"/>
      <c r="Q58" s="69"/>
      <c r="R58" s="70"/>
      <c r="S58" s="70"/>
      <c r="W58" s="69">
        <v>6000</v>
      </c>
      <c r="Y58" s="70"/>
      <c r="Z58" s="70"/>
      <c r="AB58" s="10"/>
      <c r="AD58" s="10"/>
      <c r="AE58" s="69"/>
      <c r="AF58" s="77"/>
      <c r="AG58" s="10"/>
      <c r="AH58" s="69">
        <v>4700</v>
      </c>
      <c r="AI58" s="69"/>
      <c r="AJ58" s="70"/>
      <c r="AK58" s="70"/>
      <c r="AQ58" s="69">
        <v>39600</v>
      </c>
      <c r="AR58" s="69"/>
      <c r="AS58" s="69"/>
      <c r="AT58" s="69"/>
      <c r="AU58" s="70"/>
      <c r="AV58" s="70"/>
      <c r="AX58" s="69">
        <v>13400</v>
      </c>
      <c r="AY58" s="70">
        <v>1284</v>
      </c>
      <c r="AZ58" s="75">
        <v>1088</v>
      </c>
      <c r="BA58" s="8">
        <v>196</v>
      </c>
      <c r="BB58" s="74">
        <v>1.8</v>
      </c>
      <c r="BE58" s="10"/>
      <c r="BF58" s="10"/>
      <c r="CV58" s="8"/>
      <c r="CW58" s="8"/>
      <c r="CX58" s="8"/>
      <c r="CY58" s="8"/>
      <c r="CZ58" s="8"/>
      <c r="DA58" s="8"/>
      <c r="DB58" s="8"/>
      <c r="DC58" s="8"/>
      <c r="DD58" s="9"/>
      <c r="DE58" s="8"/>
    </row>
    <row r="59" spans="1:109" x14ac:dyDescent="0.2">
      <c r="A59" s="82">
        <v>1984</v>
      </c>
      <c r="B59" s="7">
        <v>120700</v>
      </c>
      <c r="C59" s="69">
        <v>69700</v>
      </c>
      <c r="F59" s="70"/>
      <c r="G59" s="70"/>
      <c r="I59" s="69"/>
      <c r="J59" s="69"/>
      <c r="K59" s="70"/>
      <c r="L59" s="70"/>
      <c r="N59" s="69"/>
      <c r="O59" s="69"/>
      <c r="P59" s="69"/>
      <c r="Q59" s="69"/>
      <c r="R59" s="70"/>
      <c r="S59" s="70"/>
      <c r="W59" s="69">
        <v>5500</v>
      </c>
      <c r="Y59" s="70"/>
      <c r="Z59" s="70"/>
      <c r="AB59" s="10"/>
      <c r="AD59" s="10"/>
      <c r="AE59" s="69"/>
      <c r="AF59" s="77"/>
      <c r="AG59" s="10"/>
      <c r="AH59" s="69">
        <v>4700</v>
      </c>
      <c r="AI59" s="69"/>
      <c r="AJ59" s="70"/>
      <c r="AK59" s="70"/>
      <c r="AQ59" s="69">
        <v>40800</v>
      </c>
      <c r="AR59" s="69"/>
      <c r="AS59" s="69"/>
      <c r="AT59" s="69"/>
      <c r="AU59" s="70"/>
      <c r="AV59" s="70"/>
      <c r="AX59" s="69">
        <v>13500</v>
      </c>
      <c r="AY59" s="70">
        <v>1128</v>
      </c>
      <c r="AZ59" s="75">
        <v>938</v>
      </c>
      <c r="BA59" s="8">
        <v>190</v>
      </c>
      <c r="BB59" s="74">
        <v>1.8</v>
      </c>
      <c r="BE59" s="10"/>
      <c r="BF59" s="10"/>
      <c r="CV59" s="8"/>
      <c r="CW59" s="8"/>
      <c r="CX59" s="8"/>
      <c r="CY59" s="8"/>
      <c r="CZ59" s="8"/>
      <c r="DA59" s="8"/>
      <c r="DB59" s="8"/>
      <c r="DC59" s="8"/>
      <c r="DD59" s="9"/>
    </row>
    <row r="60" spans="1:109" x14ac:dyDescent="0.2">
      <c r="A60" s="82">
        <v>1985</v>
      </c>
      <c r="B60" s="7">
        <v>119121</v>
      </c>
      <c r="C60" s="69">
        <v>68138</v>
      </c>
      <c r="D60" s="7">
        <v>15996</v>
      </c>
      <c r="E60" s="7">
        <v>52142</v>
      </c>
      <c r="F60" s="70">
        <v>25284</v>
      </c>
      <c r="G60" s="70">
        <v>8374</v>
      </c>
      <c r="H60" s="7">
        <v>16910</v>
      </c>
      <c r="I60" s="69">
        <v>7214</v>
      </c>
      <c r="J60" s="69">
        <v>1080</v>
      </c>
      <c r="K60" s="70">
        <v>16144</v>
      </c>
      <c r="L60" s="70">
        <v>408</v>
      </c>
      <c r="M60" s="7">
        <v>15736</v>
      </c>
      <c r="N60" s="69">
        <v>10981</v>
      </c>
      <c r="O60" s="69">
        <v>1680</v>
      </c>
      <c r="P60" s="69">
        <v>1100</v>
      </c>
      <c r="Q60" s="69">
        <v>322</v>
      </c>
      <c r="R60" s="70">
        <v>4177</v>
      </c>
      <c r="S60" s="70"/>
      <c r="W60" s="69">
        <v>5726</v>
      </c>
      <c r="X60" s="7">
        <v>550</v>
      </c>
      <c r="Y60" s="70">
        <v>3364</v>
      </c>
      <c r="Z60" s="70">
        <v>2320</v>
      </c>
      <c r="AA60" s="7">
        <v>85</v>
      </c>
      <c r="AB60" s="10">
        <v>623</v>
      </c>
      <c r="AC60" s="10">
        <v>224</v>
      </c>
      <c r="AD60" s="10"/>
      <c r="AE60" s="69">
        <v>1492</v>
      </c>
      <c r="AF60" s="77">
        <v>85</v>
      </c>
      <c r="AG60" s="10">
        <v>71</v>
      </c>
      <c r="AH60" s="69">
        <v>4426</v>
      </c>
      <c r="AI60" s="69">
        <v>3538</v>
      </c>
      <c r="AJ60" s="70">
        <v>676</v>
      </c>
      <c r="AK60" s="70"/>
      <c r="AQ60" s="69">
        <v>40830</v>
      </c>
      <c r="AR60" s="69">
        <v>10119</v>
      </c>
      <c r="AS60" s="69">
        <v>1095</v>
      </c>
      <c r="AT60" s="69">
        <v>974</v>
      </c>
      <c r="AU60" s="70"/>
      <c r="AV60" s="70">
        <v>9994</v>
      </c>
      <c r="AW60" s="7">
        <v>16451</v>
      </c>
      <c r="AX60" s="69">
        <v>14542</v>
      </c>
      <c r="AY60" s="70">
        <v>1084</v>
      </c>
      <c r="AZ60" s="75">
        <v>907</v>
      </c>
      <c r="BA60" s="8">
        <v>177</v>
      </c>
      <c r="BB60" s="74">
        <v>1.8</v>
      </c>
      <c r="BE60" s="10"/>
      <c r="BF60" s="10"/>
      <c r="CV60" s="8"/>
      <c r="CW60" s="8"/>
      <c r="CX60" s="8"/>
      <c r="CY60" s="8"/>
      <c r="CZ60" s="8"/>
      <c r="DA60" s="8"/>
      <c r="DB60" s="8"/>
      <c r="DC60" s="8"/>
      <c r="DD60" s="9"/>
    </row>
    <row r="61" spans="1:109" x14ac:dyDescent="0.2">
      <c r="A61" s="82">
        <v>1986</v>
      </c>
      <c r="B61" s="7">
        <v>119175</v>
      </c>
      <c r="C61" s="69">
        <v>67501</v>
      </c>
      <c r="D61" s="7">
        <v>15161</v>
      </c>
      <c r="E61" s="7">
        <v>52340</v>
      </c>
      <c r="F61" s="70">
        <v>25606</v>
      </c>
      <c r="G61" s="70">
        <v>8174</v>
      </c>
      <c r="H61" s="7">
        <v>17432</v>
      </c>
      <c r="I61" s="69">
        <v>6431</v>
      </c>
      <c r="J61" s="69">
        <v>672</v>
      </c>
      <c r="K61" s="70">
        <v>16157</v>
      </c>
      <c r="L61" s="70">
        <v>556</v>
      </c>
      <c r="M61" s="7">
        <v>15601</v>
      </c>
      <c r="N61" s="69">
        <v>11389</v>
      </c>
      <c r="O61" s="69">
        <v>1495</v>
      </c>
      <c r="P61" s="69">
        <v>1033</v>
      </c>
      <c r="Q61" s="69">
        <v>306</v>
      </c>
      <c r="R61" s="70">
        <v>4298</v>
      </c>
      <c r="S61" s="70"/>
      <c r="W61" s="69">
        <v>5469</v>
      </c>
      <c r="X61" s="7">
        <v>523</v>
      </c>
      <c r="Y61" s="70"/>
      <c r="Z61" s="70">
        <v>2112</v>
      </c>
      <c r="AB61" s="10">
        <v>612</v>
      </c>
      <c r="AC61" s="10"/>
      <c r="AD61" s="10"/>
      <c r="AE61" s="69">
        <v>1484</v>
      </c>
      <c r="AF61" s="77">
        <v>71</v>
      </c>
      <c r="AG61" s="10"/>
      <c r="AH61" s="69">
        <v>4392</v>
      </c>
      <c r="AI61" s="69">
        <v>3506</v>
      </c>
      <c r="AJ61" s="70">
        <v>679</v>
      </c>
      <c r="AK61" s="70"/>
      <c r="AQ61" s="69">
        <v>41813</v>
      </c>
      <c r="AR61" s="69">
        <v>9996</v>
      </c>
      <c r="AS61" s="69">
        <v>1140</v>
      </c>
      <c r="AT61" s="69"/>
      <c r="AU61" s="70"/>
      <c r="AV61" s="70">
        <v>11108</v>
      </c>
      <c r="AW61" s="7">
        <v>16268</v>
      </c>
      <c r="AX61" s="69">
        <v>14616</v>
      </c>
      <c r="AY61" s="70">
        <v>1056</v>
      </c>
      <c r="AZ61" s="75">
        <v>888</v>
      </c>
      <c r="BA61" s="8">
        <v>168</v>
      </c>
      <c r="BB61" s="74">
        <v>1.8</v>
      </c>
      <c r="BE61" s="10"/>
      <c r="BF61" s="10"/>
      <c r="CV61" s="8"/>
      <c r="CW61" s="8"/>
      <c r="CX61" s="8"/>
      <c r="CY61" s="8"/>
      <c r="CZ61" s="8"/>
      <c r="DA61" s="8"/>
      <c r="DB61" s="8"/>
      <c r="DC61" s="8"/>
      <c r="DD61" s="9"/>
      <c r="DE61" s="8"/>
    </row>
    <row r="62" spans="1:109" x14ac:dyDescent="0.2">
      <c r="A62" s="82">
        <v>1987</v>
      </c>
      <c r="B62" s="7">
        <v>119677</v>
      </c>
      <c r="C62" s="69">
        <v>66686</v>
      </c>
      <c r="D62" s="7">
        <v>14653</v>
      </c>
      <c r="E62" s="7">
        <v>52033</v>
      </c>
      <c r="F62" s="70">
        <v>23974</v>
      </c>
      <c r="G62" s="70">
        <v>6880</v>
      </c>
      <c r="H62" s="7">
        <v>17094</v>
      </c>
      <c r="I62" s="69">
        <v>7300</v>
      </c>
      <c r="J62" s="69">
        <v>1424</v>
      </c>
      <c r="K62" s="70">
        <v>16621</v>
      </c>
      <c r="L62" s="70">
        <v>473</v>
      </c>
      <c r="M62" s="7">
        <v>16148</v>
      </c>
      <c r="N62" s="69">
        <v>10063</v>
      </c>
      <c r="O62" s="69">
        <v>1733</v>
      </c>
      <c r="P62" s="69">
        <v>1070</v>
      </c>
      <c r="Q62" s="69">
        <v>306</v>
      </c>
      <c r="R62" s="70">
        <v>4071</v>
      </c>
      <c r="S62" s="70"/>
      <c r="W62" s="69">
        <v>5877</v>
      </c>
      <c r="X62" s="7">
        <v>510</v>
      </c>
      <c r="Y62" s="70"/>
      <c r="Z62" s="70">
        <v>2377</v>
      </c>
      <c r="AB62" s="10">
        <v>619</v>
      </c>
      <c r="AC62" s="10"/>
      <c r="AD62" s="10"/>
      <c r="AE62" s="69">
        <v>1482</v>
      </c>
      <c r="AF62" s="77">
        <v>68</v>
      </c>
      <c r="AG62" s="10"/>
      <c r="AH62" s="69">
        <v>4322</v>
      </c>
      <c r="AI62" s="69">
        <v>3412</v>
      </c>
      <c r="AJ62" s="70">
        <v>685</v>
      </c>
      <c r="AK62" s="70"/>
      <c r="AQ62" s="69">
        <v>42792</v>
      </c>
      <c r="AR62" s="69">
        <v>9548</v>
      </c>
      <c r="AS62" s="69">
        <v>1145</v>
      </c>
      <c r="AT62" s="69"/>
      <c r="AU62" s="70"/>
      <c r="AV62" s="70">
        <v>12577</v>
      </c>
      <c r="AW62" s="7">
        <v>16351</v>
      </c>
      <c r="AX62" s="69">
        <v>13940</v>
      </c>
      <c r="AY62" s="70">
        <v>1032</v>
      </c>
      <c r="AZ62" s="75">
        <v>871</v>
      </c>
      <c r="BA62" s="8">
        <v>161</v>
      </c>
      <c r="BB62" s="74">
        <v>1.8</v>
      </c>
      <c r="BE62" s="10"/>
      <c r="BF62" s="10"/>
      <c r="CV62" s="8"/>
      <c r="CW62" s="8"/>
      <c r="CX62" s="8"/>
      <c r="CY62" s="8"/>
      <c r="CZ62" s="8"/>
      <c r="DA62" s="8"/>
      <c r="DB62" s="8"/>
      <c r="DC62" s="8"/>
      <c r="DD62" s="9"/>
      <c r="DE62" s="8"/>
    </row>
    <row r="63" spans="1:109" x14ac:dyDescent="0.2">
      <c r="A63" s="82">
        <v>1988</v>
      </c>
      <c r="B63" s="7">
        <v>119631</v>
      </c>
      <c r="C63" s="69">
        <v>66025</v>
      </c>
      <c r="D63" s="7">
        <v>17134</v>
      </c>
      <c r="E63" s="7">
        <v>48891</v>
      </c>
      <c r="F63" s="70">
        <v>24575</v>
      </c>
      <c r="G63" s="70">
        <v>8878</v>
      </c>
      <c r="H63" s="7">
        <v>15697</v>
      </c>
      <c r="I63" s="69">
        <v>7692</v>
      </c>
      <c r="J63" s="69">
        <v>1260</v>
      </c>
      <c r="K63" s="70">
        <v>15866</v>
      </c>
      <c r="L63" s="70">
        <v>564</v>
      </c>
      <c r="M63" s="7">
        <v>15302</v>
      </c>
      <c r="N63" s="69">
        <v>9407</v>
      </c>
      <c r="O63" s="69">
        <v>1638</v>
      </c>
      <c r="P63" s="69">
        <v>1111</v>
      </c>
      <c r="Q63" s="69">
        <v>306</v>
      </c>
      <c r="R63" s="70">
        <v>4080</v>
      </c>
      <c r="S63" s="70"/>
      <c r="W63" s="69">
        <v>5987</v>
      </c>
      <c r="X63" s="7">
        <v>493</v>
      </c>
      <c r="Y63" s="70"/>
      <c r="Z63" s="70">
        <v>2438</v>
      </c>
      <c r="AB63" s="10">
        <v>598</v>
      </c>
      <c r="AC63" s="10"/>
      <c r="AD63" s="10"/>
      <c r="AE63" s="69">
        <v>1473</v>
      </c>
      <c r="AF63" s="77">
        <v>61</v>
      </c>
      <c r="AG63" s="10"/>
      <c r="AH63" s="69">
        <v>4223</v>
      </c>
      <c r="AI63" s="69">
        <v>3290</v>
      </c>
      <c r="AJ63" s="70">
        <v>694</v>
      </c>
      <c r="AK63" s="70"/>
      <c r="AQ63" s="69">
        <v>43396</v>
      </c>
      <c r="AR63" s="69">
        <v>9293</v>
      </c>
      <c r="AS63" s="69">
        <v>1054</v>
      </c>
      <c r="AT63" s="69"/>
      <c r="AU63" s="70"/>
      <c r="AV63" s="70">
        <v>12962</v>
      </c>
      <c r="AW63" s="7">
        <v>16953</v>
      </c>
      <c r="AX63" s="69">
        <v>13716</v>
      </c>
      <c r="AY63" s="70">
        <v>1016</v>
      </c>
      <c r="AZ63" s="75">
        <v>860</v>
      </c>
      <c r="BA63" s="8">
        <v>156</v>
      </c>
      <c r="BB63" s="74">
        <v>1.8</v>
      </c>
      <c r="BE63" s="10"/>
      <c r="BF63" s="10"/>
      <c r="CV63" s="8"/>
      <c r="CW63" s="8"/>
      <c r="CX63" s="8"/>
      <c r="CY63" s="8"/>
      <c r="CZ63" s="8"/>
      <c r="DA63" s="8"/>
      <c r="DB63" s="8"/>
      <c r="DC63" s="8"/>
      <c r="DD63" s="9"/>
    </row>
    <row r="64" spans="1:109" x14ac:dyDescent="0.2">
      <c r="A64" s="82">
        <v>1989</v>
      </c>
      <c r="B64" s="7">
        <v>119058</v>
      </c>
      <c r="C64" s="69">
        <v>64938</v>
      </c>
      <c r="D64" s="7">
        <v>17865</v>
      </c>
      <c r="E64" s="7">
        <v>47073</v>
      </c>
      <c r="F64" s="70">
        <v>24376</v>
      </c>
      <c r="G64" s="70">
        <v>9106</v>
      </c>
      <c r="H64" s="7">
        <v>15270</v>
      </c>
      <c r="I64" s="69">
        <v>8200</v>
      </c>
      <c r="J64" s="69">
        <v>1428</v>
      </c>
      <c r="K64" s="70">
        <v>14660</v>
      </c>
      <c r="L64" s="70">
        <v>559</v>
      </c>
      <c r="M64" s="7">
        <v>14101</v>
      </c>
      <c r="N64" s="69">
        <v>9210</v>
      </c>
      <c r="O64" s="69">
        <v>1749</v>
      </c>
      <c r="P64" s="69">
        <v>1127</v>
      </c>
      <c r="Q64" s="69">
        <v>301</v>
      </c>
      <c r="R64" s="70">
        <v>3793</v>
      </c>
      <c r="S64" s="70"/>
      <c r="W64" s="69">
        <v>5996</v>
      </c>
      <c r="X64" s="7">
        <v>460</v>
      </c>
      <c r="Y64" s="70"/>
      <c r="Z64" s="70">
        <v>2565</v>
      </c>
      <c r="AB64" s="10">
        <v>651</v>
      </c>
      <c r="AC64" s="10"/>
      <c r="AD64" s="10"/>
      <c r="AE64" s="69">
        <v>1474</v>
      </c>
      <c r="AF64" s="77">
        <v>52</v>
      </c>
      <c r="AG64" s="10"/>
      <c r="AH64" s="69">
        <v>4146</v>
      </c>
      <c r="AI64" s="69">
        <v>3235</v>
      </c>
      <c r="AJ64" s="70">
        <v>670</v>
      </c>
      <c r="AK64" s="70"/>
      <c r="AQ64" s="69">
        <v>43978</v>
      </c>
      <c r="AR64" s="69">
        <v>9652</v>
      </c>
      <c r="AS64" s="69">
        <v>958</v>
      </c>
      <c r="AT64" s="69"/>
      <c r="AU64" s="70"/>
      <c r="AV64" s="70">
        <v>12898</v>
      </c>
      <c r="AW64" s="7">
        <v>17504</v>
      </c>
      <c r="AX64" s="69">
        <v>13722</v>
      </c>
      <c r="AY64" s="70">
        <v>1001</v>
      </c>
      <c r="AZ64" s="75">
        <v>851</v>
      </c>
      <c r="BA64" s="8">
        <v>150</v>
      </c>
      <c r="BB64" s="74">
        <v>1.7</v>
      </c>
      <c r="BE64" s="10"/>
      <c r="BF64" s="10"/>
      <c r="CV64" s="8"/>
      <c r="CW64" s="8"/>
      <c r="CX64" s="8"/>
      <c r="CY64" s="8"/>
      <c r="CZ64" s="8"/>
      <c r="DA64" s="8"/>
      <c r="DB64" s="8"/>
      <c r="DC64" s="8"/>
      <c r="DD64" s="9"/>
    </row>
    <row r="65" spans="1:109" x14ac:dyDescent="0.2">
      <c r="A65" s="82">
        <v>1990</v>
      </c>
      <c r="B65" s="7">
        <v>117705</v>
      </c>
      <c r="C65" s="69">
        <v>63068</v>
      </c>
      <c r="D65" s="7">
        <v>18411</v>
      </c>
      <c r="E65" s="7">
        <v>44657</v>
      </c>
      <c r="F65" s="70">
        <v>24244</v>
      </c>
      <c r="G65" s="70">
        <v>9731</v>
      </c>
      <c r="H65" s="7">
        <v>14513</v>
      </c>
      <c r="I65" s="69">
        <v>7989</v>
      </c>
      <c r="J65" s="69">
        <v>869</v>
      </c>
      <c r="K65" s="70">
        <v>13723</v>
      </c>
      <c r="L65" s="70">
        <v>691</v>
      </c>
      <c r="M65" s="7">
        <v>13032</v>
      </c>
      <c r="N65" s="69">
        <v>9100</v>
      </c>
      <c r="O65" s="69">
        <v>1936</v>
      </c>
      <c r="P65" s="69">
        <v>1278</v>
      </c>
      <c r="Q65" s="69">
        <v>287</v>
      </c>
      <c r="R65" s="70">
        <v>3556</v>
      </c>
      <c r="S65" s="70"/>
      <c r="W65" s="69">
        <v>6111</v>
      </c>
      <c r="X65" s="7">
        <v>418</v>
      </c>
      <c r="Y65" s="70">
        <v>4007</v>
      </c>
      <c r="Z65" s="70">
        <v>2739</v>
      </c>
      <c r="AA65" s="7">
        <v>43</v>
      </c>
      <c r="AB65" s="10">
        <v>675</v>
      </c>
      <c r="AC65" s="10">
        <v>226</v>
      </c>
      <c r="AD65" s="10">
        <v>257</v>
      </c>
      <c r="AE65" s="69">
        <v>1460</v>
      </c>
      <c r="AF65" s="77">
        <v>46</v>
      </c>
      <c r="AG65" s="10">
        <v>41</v>
      </c>
      <c r="AH65" s="69">
        <v>3966</v>
      </c>
      <c r="AI65" s="69">
        <v>3124</v>
      </c>
      <c r="AJ65" s="70">
        <v>618</v>
      </c>
      <c r="AK65" s="70">
        <v>120</v>
      </c>
      <c r="AL65" s="7">
        <v>24</v>
      </c>
      <c r="AM65" s="7">
        <v>72</v>
      </c>
      <c r="AN65" s="7">
        <v>46</v>
      </c>
      <c r="AO65" s="7">
        <v>33</v>
      </c>
      <c r="AP65" s="7">
        <v>39</v>
      </c>
      <c r="AQ65" s="69">
        <v>44560</v>
      </c>
      <c r="AR65" s="69">
        <v>10089</v>
      </c>
      <c r="AS65" s="69">
        <v>833</v>
      </c>
      <c r="AT65" s="69">
        <v>732</v>
      </c>
      <c r="AU65" s="70"/>
      <c r="AV65" s="70">
        <v>12612</v>
      </c>
      <c r="AW65" s="7">
        <v>18287</v>
      </c>
      <c r="AX65" s="69">
        <v>13808</v>
      </c>
      <c r="AY65" s="70">
        <v>1013</v>
      </c>
      <c r="AZ65" s="75">
        <v>866</v>
      </c>
      <c r="BA65" s="8">
        <v>147</v>
      </c>
      <c r="BB65" s="74">
        <v>1.7</v>
      </c>
      <c r="BE65" s="10"/>
      <c r="BF65" s="10"/>
      <c r="CV65" s="8"/>
      <c r="CW65" s="8"/>
      <c r="CX65" s="8"/>
      <c r="CY65" s="8"/>
      <c r="CZ65" s="8"/>
      <c r="DA65" s="8"/>
      <c r="DB65" s="8"/>
      <c r="DC65" s="8"/>
      <c r="DD65" s="9"/>
    </row>
    <row r="66" spans="1:109" x14ac:dyDescent="0.2">
      <c r="A66" s="82">
        <v>1991</v>
      </c>
      <c r="B66" s="7">
        <v>115508</v>
      </c>
      <c r="C66" s="69">
        <v>61783</v>
      </c>
      <c r="D66" s="7">
        <v>16430</v>
      </c>
      <c r="E66" s="7">
        <v>45353</v>
      </c>
      <c r="F66" s="70">
        <v>23152</v>
      </c>
      <c r="G66" s="70">
        <v>9191</v>
      </c>
      <c r="H66" s="7">
        <v>13961</v>
      </c>
      <c r="I66" s="69">
        <v>6461</v>
      </c>
      <c r="J66" s="69">
        <v>733</v>
      </c>
      <c r="K66" s="70">
        <v>15281</v>
      </c>
      <c r="L66" s="70">
        <v>778</v>
      </c>
      <c r="M66" s="7">
        <v>14503</v>
      </c>
      <c r="N66" s="69">
        <v>9032</v>
      </c>
      <c r="O66" s="69">
        <v>1997</v>
      </c>
      <c r="P66" s="69">
        <v>1646</v>
      </c>
      <c r="Q66" s="69">
        <v>267</v>
      </c>
      <c r="R66" s="70">
        <v>3163</v>
      </c>
      <c r="S66" s="70"/>
      <c r="W66" s="69">
        <v>5626</v>
      </c>
      <c r="X66" s="7">
        <v>328</v>
      </c>
      <c r="Y66" s="70">
        <v>3717</v>
      </c>
      <c r="Z66" s="70">
        <v>2576</v>
      </c>
      <c r="AA66" s="7">
        <v>29</v>
      </c>
      <c r="AB66" s="10">
        <v>664</v>
      </c>
      <c r="AC66" s="10">
        <v>198</v>
      </c>
      <c r="AD66" s="10"/>
      <c r="AE66" s="69">
        <v>1399</v>
      </c>
      <c r="AF66" s="77">
        <v>28</v>
      </c>
      <c r="AG66" s="10">
        <v>24</v>
      </c>
      <c r="AH66" s="69">
        <v>4061</v>
      </c>
      <c r="AI66" s="69">
        <v>3187</v>
      </c>
      <c r="AJ66" s="70">
        <v>662</v>
      </c>
      <c r="AK66" s="70"/>
      <c r="AQ66" s="69">
        <v>44039</v>
      </c>
      <c r="AR66" s="69">
        <v>9606</v>
      </c>
      <c r="AS66" s="69">
        <v>689</v>
      </c>
      <c r="AT66" s="69">
        <v>600</v>
      </c>
      <c r="AU66" s="70"/>
      <c r="AV66" s="70">
        <v>11747</v>
      </c>
      <c r="AW66" s="7">
        <v>19501</v>
      </c>
      <c r="AX66" s="69">
        <v>14688</v>
      </c>
      <c r="AY66" s="70">
        <v>1008</v>
      </c>
      <c r="AZ66" s="75">
        <v>872</v>
      </c>
      <c r="BA66" s="8">
        <v>136</v>
      </c>
      <c r="BB66" s="74">
        <v>1.6</v>
      </c>
      <c r="BE66" s="10"/>
      <c r="BF66" s="10"/>
      <c r="CV66" s="8"/>
      <c r="CW66" s="8"/>
      <c r="CX66" s="8"/>
      <c r="CY66" s="8"/>
      <c r="CZ66" s="8"/>
      <c r="DA66" s="8"/>
      <c r="DB66" s="8"/>
      <c r="DC66" s="8"/>
      <c r="DD66" s="9"/>
      <c r="DE66" s="8"/>
    </row>
    <row r="67" spans="1:109" x14ac:dyDescent="0.2">
      <c r="A67" s="82">
        <v>1992</v>
      </c>
      <c r="B67" s="7">
        <v>114591</v>
      </c>
      <c r="C67" s="69">
        <v>61939</v>
      </c>
      <c r="D67" s="7">
        <v>19191</v>
      </c>
      <c r="E67" s="7">
        <v>42748</v>
      </c>
      <c r="F67" s="70">
        <v>24284</v>
      </c>
      <c r="G67" s="70">
        <v>10799</v>
      </c>
      <c r="H67" s="7">
        <v>13485</v>
      </c>
      <c r="I67" s="69">
        <v>7574</v>
      </c>
      <c r="J67" s="69">
        <v>810</v>
      </c>
      <c r="K67" s="70">
        <v>14564</v>
      </c>
      <c r="L67" s="70">
        <v>818</v>
      </c>
      <c r="M67" s="7">
        <v>13746</v>
      </c>
      <c r="N67" s="69">
        <v>8540</v>
      </c>
      <c r="O67" s="69">
        <v>1875</v>
      </c>
      <c r="P67" s="69">
        <v>1709</v>
      </c>
      <c r="Q67" s="69">
        <v>265</v>
      </c>
      <c r="R67" s="70">
        <v>2266</v>
      </c>
      <c r="S67" s="70"/>
      <c r="W67" s="69">
        <v>5891</v>
      </c>
      <c r="X67" s="7">
        <v>327</v>
      </c>
      <c r="Y67" s="70">
        <v>3921</v>
      </c>
      <c r="Z67" s="70">
        <v>2889</v>
      </c>
      <c r="AA67" s="7">
        <v>19</v>
      </c>
      <c r="AB67" s="7">
        <v>645</v>
      </c>
      <c r="AC67" s="7">
        <v>177</v>
      </c>
      <c r="AE67" s="69">
        <v>1439</v>
      </c>
      <c r="AF67" s="77">
        <v>32</v>
      </c>
      <c r="AG67" s="10">
        <v>28</v>
      </c>
      <c r="AH67" s="69">
        <v>4287</v>
      </c>
      <c r="AI67" s="69">
        <v>3404</v>
      </c>
      <c r="AJ67" s="70">
        <v>682</v>
      </c>
      <c r="AK67" s="70"/>
      <c r="AQ67" s="69">
        <v>42474</v>
      </c>
      <c r="AR67" s="69">
        <v>9535</v>
      </c>
      <c r="AS67" s="69">
        <v>565</v>
      </c>
      <c r="AT67" s="69">
        <v>495</v>
      </c>
      <c r="AU67" s="70"/>
      <c r="AV67" s="70">
        <v>11210</v>
      </c>
      <c r="AW67" s="7">
        <v>18813</v>
      </c>
      <c r="AX67" s="69">
        <v>13026</v>
      </c>
      <c r="AY67" s="70">
        <v>1007</v>
      </c>
      <c r="AZ67" s="75">
        <v>880</v>
      </c>
      <c r="BA67" s="8">
        <v>127</v>
      </c>
      <c r="BB67" s="74">
        <v>1.6</v>
      </c>
      <c r="BE67" s="10"/>
      <c r="BF67" s="10"/>
      <c r="CV67" s="8"/>
      <c r="CW67" s="8"/>
      <c r="CX67" s="8"/>
      <c r="CY67" s="8"/>
      <c r="CZ67" s="8"/>
      <c r="DA67" s="8"/>
      <c r="DB67" s="8"/>
      <c r="DC67" s="8"/>
      <c r="DD67" s="9"/>
      <c r="DE67" s="8"/>
    </row>
    <row r="68" spans="1:109" x14ac:dyDescent="0.2">
      <c r="A68" s="82">
        <v>1993</v>
      </c>
      <c r="B68" s="7">
        <v>111827</v>
      </c>
      <c r="C68" s="69">
        <v>60939</v>
      </c>
      <c r="D68" s="7">
        <v>17220</v>
      </c>
      <c r="E68" s="7">
        <v>43719</v>
      </c>
      <c r="F68" s="70">
        <v>24666</v>
      </c>
      <c r="G68" s="70">
        <v>10500</v>
      </c>
      <c r="H68" s="7">
        <v>14166</v>
      </c>
      <c r="I68" s="69">
        <v>5976</v>
      </c>
      <c r="J68" s="69">
        <v>800</v>
      </c>
      <c r="K68" s="70">
        <v>15479</v>
      </c>
      <c r="L68" s="70">
        <v>744</v>
      </c>
      <c r="M68" s="7">
        <v>14735</v>
      </c>
      <c r="N68" s="69">
        <v>8402</v>
      </c>
      <c r="O68" s="69">
        <v>1464</v>
      </c>
      <c r="P68" s="69">
        <v>1808</v>
      </c>
      <c r="Q68" s="69">
        <v>261</v>
      </c>
      <c r="R68" s="70">
        <v>2042</v>
      </c>
      <c r="S68" s="70"/>
      <c r="W68" s="69">
        <v>5536</v>
      </c>
      <c r="X68" s="7">
        <v>263</v>
      </c>
      <c r="Y68" s="70">
        <v>3804</v>
      </c>
      <c r="Z68" s="70">
        <v>2923</v>
      </c>
      <c r="AA68" s="7">
        <v>10</v>
      </c>
      <c r="AB68" s="7">
        <v>625</v>
      </c>
      <c r="AC68" s="7">
        <v>106</v>
      </c>
      <c r="AE68" s="69">
        <v>1333</v>
      </c>
      <c r="AF68" s="70"/>
      <c r="AG68" s="10">
        <v>23</v>
      </c>
      <c r="AH68" s="69">
        <v>4365</v>
      </c>
      <c r="AI68" s="69">
        <v>3548</v>
      </c>
      <c r="AJ68" s="70">
        <v>684</v>
      </c>
      <c r="AK68" s="70"/>
      <c r="AQ68" s="72">
        <v>40987</v>
      </c>
      <c r="AR68" s="69">
        <v>8862</v>
      </c>
      <c r="AS68" s="69">
        <v>430</v>
      </c>
      <c r="AT68" s="69">
        <v>383</v>
      </c>
      <c r="AU68" s="70"/>
      <c r="AV68" s="70">
        <v>10468</v>
      </c>
      <c r="AW68" s="7">
        <v>18830</v>
      </c>
      <c r="AX68" s="69">
        <v>13498</v>
      </c>
      <c r="AY68" s="70">
        <v>1009</v>
      </c>
      <c r="AZ68" s="75">
        <v>891</v>
      </c>
      <c r="BA68" s="8">
        <v>118</v>
      </c>
      <c r="BB68" s="74">
        <v>1.6</v>
      </c>
      <c r="BF68" s="10"/>
      <c r="BU68" s="8"/>
      <c r="BV68" s="8"/>
      <c r="CV68" s="8"/>
      <c r="CW68" s="8"/>
      <c r="CX68" s="8"/>
      <c r="CY68" s="8"/>
      <c r="CZ68" s="8"/>
      <c r="DA68" s="8"/>
      <c r="DB68" s="8"/>
      <c r="DC68" s="8"/>
      <c r="DD68" s="9"/>
      <c r="DE68" s="8"/>
    </row>
    <row r="69" spans="1:109" x14ac:dyDescent="0.2">
      <c r="A69" s="82">
        <v>1994</v>
      </c>
      <c r="B69" s="7">
        <v>105340</v>
      </c>
      <c r="C69" s="69">
        <v>56280</v>
      </c>
      <c r="D69" s="7">
        <v>12033</v>
      </c>
      <c r="E69" s="7">
        <v>44247</v>
      </c>
      <c r="F69" s="70">
        <v>22190</v>
      </c>
      <c r="G69" s="70">
        <v>7754</v>
      </c>
      <c r="H69" s="7">
        <v>14436</v>
      </c>
      <c r="I69" s="69">
        <v>3888</v>
      </c>
      <c r="J69" s="69">
        <v>524</v>
      </c>
      <c r="K69" s="70">
        <v>16404</v>
      </c>
      <c r="L69" s="70">
        <v>391</v>
      </c>
      <c r="M69" s="7">
        <v>16013</v>
      </c>
      <c r="N69" s="69">
        <v>8333</v>
      </c>
      <c r="O69" s="69">
        <v>1002</v>
      </c>
      <c r="P69" s="69">
        <v>1756</v>
      </c>
      <c r="Q69" s="69">
        <v>193</v>
      </c>
      <c r="R69" s="70">
        <v>1962</v>
      </c>
      <c r="S69" s="70"/>
      <c r="W69" s="69">
        <v>5311</v>
      </c>
      <c r="X69" s="7">
        <v>135</v>
      </c>
      <c r="Y69" s="70">
        <v>3996</v>
      </c>
      <c r="Z69" s="70">
        <v>3133</v>
      </c>
      <c r="AA69" s="7">
        <v>5</v>
      </c>
      <c r="AB69" s="7">
        <v>580</v>
      </c>
      <c r="AC69" s="7">
        <v>120</v>
      </c>
      <c r="AE69" s="69">
        <v>1104</v>
      </c>
      <c r="AF69" s="70"/>
      <c r="AG69" s="7">
        <v>12</v>
      </c>
      <c r="AH69" s="69">
        <v>4153</v>
      </c>
      <c r="AI69" s="69">
        <v>3337</v>
      </c>
      <c r="AJ69" s="70">
        <v>704</v>
      </c>
      <c r="AK69" s="70"/>
      <c r="AQ69" s="72">
        <v>39596</v>
      </c>
      <c r="AR69" s="69">
        <v>7420</v>
      </c>
      <c r="AS69" s="69"/>
      <c r="AT69" s="69">
        <v>299</v>
      </c>
      <c r="AU69" s="70"/>
      <c r="AV69" s="70">
        <v>10319</v>
      </c>
      <c r="AW69" s="7">
        <v>19250</v>
      </c>
      <c r="AX69" s="69">
        <v>16948</v>
      </c>
      <c r="AY69" s="70">
        <v>1030</v>
      </c>
      <c r="AZ69" s="75">
        <v>927</v>
      </c>
      <c r="BA69" s="8">
        <v>103</v>
      </c>
      <c r="BB69" s="74">
        <v>1.6</v>
      </c>
      <c r="BU69" s="8"/>
      <c r="BV69" s="8"/>
      <c r="CV69" s="8"/>
      <c r="CW69" s="8"/>
      <c r="CX69" s="8"/>
      <c r="CY69" s="8"/>
      <c r="CZ69" s="8"/>
      <c r="DA69" s="8"/>
      <c r="DB69" s="8"/>
      <c r="DC69" s="8"/>
      <c r="DD69" s="9"/>
      <c r="DE69" s="8"/>
    </row>
    <row r="70" spans="1:109" x14ac:dyDescent="0.2">
      <c r="A70" s="82">
        <v>1995</v>
      </c>
      <c r="B70" s="7">
        <v>102540</v>
      </c>
      <c r="C70" s="69">
        <v>54705</v>
      </c>
      <c r="D70" s="7">
        <v>11895</v>
      </c>
      <c r="E70" s="7">
        <v>42810</v>
      </c>
      <c r="F70" s="70">
        <v>23909</v>
      </c>
      <c r="G70" s="70">
        <v>8194</v>
      </c>
      <c r="H70" s="7">
        <v>15715</v>
      </c>
      <c r="I70" s="69">
        <v>3233</v>
      </c>
      <c r="J70" s="69">
        <v>643</v>
      </c>
      <c r="K70" s="70">
        <v>14710</v>
      </c>
      <c r="L70" s="70">
        <v>468</v>
      </c>
      <c r="M70" s="7">
        <v>14242</v>
      </c>
      <c r="N70" s="69">
        <v>7928</v>
      </c>
      <c r="O70" s="69">
        <v>698</v>
      </c>
      <c r="P70" s="69">
        <v>1604</v>
      </c>
      <c r="Q70" s="69">
        <v>171</v>
      </c>
      <c r="R70" s="70">
        <v>1784</v>
      </c>
      <c r="S70" s="70"/>
      <c r="W70" s="69">
        <v>6476</v>
      </c>
      <c r="X70" s="7">
        <v>177</v>
      </c>
      <c r="Y70" s="70">
        <v>5149</v>
      </c>
      <c r="Z70" s="70">
        <v>4127</v>
      </c>
      <c r="AA70" s="7">
        <v>5</v>
      </c>
      <c r="AB70" s="7">
        <v>487</v>
      </c>
      <c r="AC70" s="7">
        <v>247</v>
      </c>
      <c r="AD70" s="7">
        <v>276</v>
      </c>
      <c r="AE70" s="69">
        <v>1085</v>
      </c>
      <c r="AF70" s="70"/>
      <c r="AG70" s="10">
        <v>9</v>
      </c>
      <c r="AH70" s="69">
        <v>4303</v>
      </c>
      <c r="AI70" s="69">
        <v>3409</v>
      </c>
      <c r="AJ70" s="70">
        <v>758</v>
      </c>
      <c r="AK70" s="70">
        <v>70</v>
      </c>
      <c r="AL70" s="7">
        <v>10</v>
      </c>
      <c r="AM70" s="7">
        <v>38</v>
      </c>
      <c r="AN70" s="7">
        <v>28</v>
      </c>
      <c r="AO70" s="7">
        <v>26</v>
      </c>
      <c r="AP70" s="7">
        <v>22</v>
      </c>
      <c r="AQ70" s="72">
        <v>37056</v>
      </c>
      <c r="AR70" s="69">
        <v>6147</v>
      </c>
      <c r="AS70" s="69"/>
      <c r="AT70" s="69">
        <v>243</v>
      </c>
      <c r="AU70" s="70"/>
      <c r="AV70" s="70">
        <v>9350</v>
      </c>
      <c r="AW70" s="7">
        <v>19518</v>
      </c>
      <c r="AX70" s="69">
        <v>17383</v>
      </c>
      <c r="AY70" s="70">
        <v>1034</v>
      </c>
      <c r="AZ70" s="75">
        <v>944</v>
      </c>
      <c r="BA70" s="8">
        <v>90</v>
      </c>
      <c r="BB70" s="74">
        <v>1.6</v>
      </c>
      <c r="BF70" s="10"/>
      <c r="BU70" s="8"/>
      <c r="BV70" s="8"/>
      <c r="CV70" s="8"/>
      <c r="CW70" s="8"/>
      <c r="CX70" s="8"/>
      <c r="CY70" s="8"/>
      <c r="CZ70" s="8"/>
      <c r="DA70" s="8"/>
      <c r="DB70" s="8"/>
      <c r="DC70" s="8"/>
      <c r="DD70" s="9"/>
      <c r="DE70" s="8"/>
    </row>
    <row r="71" spans="1:109" x14ac:dyDescent="0.2">
      <c r="A71" s="82">
        <v>1996</v>
      </c>
      <c r="B71" s="7">
        <v>99626</v>
      </c>
      <c r="C71" s="69">
        <v>53388</v>
      </c>
      <c r="D71" s="7">
        <v>13916</v>
      </c>
      <c r="E71" s="7">
        <v>39472</v>
      </c>
      <c r="F71" s="70">
        <v>25707</v>
      </c>
      <c r="G71" s="70">
        <v>9329</v>
      </c>
      <c r="H71" s="7">
        <v>16378</v>
      </c>
      <c r="I71" s="69">
        <v>4133</v>
      </c>
      <c r="J71" s="69">
        <v>622</v>
      </c>
      <c r="K71" s="70">
        <v>11792</v>
      </c>
      <c r="L71" s="70">
        <v>454</v>
      </c>
      <c r="M71" s="7">
        <v>11338</v>
      </c>
      <c r="N71" s="69">
        <v>6904</v>
      </c>
      <c r="O71" s="69">
        <v>1228</v>
      </c>
      <c r="P71" s="69">
        <v>1369</v>
      </c>
      <c r="Q71" s="69">
        <v>172</v>
      </c>
      <c r="R71" s="70">
        <v>1430</v>
      </c>
      <c r="S71" s="70"/>
      <c r="W71" s="69">
        <v>6026</v>
      </c>
      <c r="X71" s="10">
        <v>153</v>
      </c>
      <c r="Y71" s="77">
        <v>4747</v>
      </c>
      <c r="Z71" s="77">
        <v>3874</v>
      </c>
      <c r="AA71" s="10">
        <v>8</v>
      </c>
      <c r="AB71" s="7">
        <v>485</v>
      </c>
      <c r="AC71" s="7">
        <v>185</v>
      </c>
      <c r="AE71" s="69">
        <v>1060</v>
      </c>
      <c r="AF71" s="70"/>
      <c r="AG71" s="10">
        <v>11</v>
      </c>
      <c r="AH71" s="69">
        <v>4281</v>
      </c>
      <c r="AI71" s="69">
        <v>3404</v>
      </c>
      <c r="AJ71" s="70">
        <v>737</v>
      </c>
      <c r="AK71" s="70"/>
      <c r="AQ71" s="72">
        <v>35931</v>
      </c>
      <c r="AR71" s="69">
        <v>6359</v>
      </c>
      <c r="AS71" s="69"/>
      <c r="AT71" s="69">
        <v>223</v>
      </c>
      <c r="AU71" s="70"/>
      <c r="AV71" s="70">
        <v>8203</v>
      </c>
      <c r="AW71" s="7">
        <v>19364</v>
      </c>
      <c r="AX71" s="69">
        <v>17766</v>
      </c>
      <c r="AY71" s="70">
        <v>1020</v>
      </c>
      <c r="AZ71" s="75">
        <v>936</v>
      </c>
      <c r="BA71" s="8">
        <v>84</v>
      </c>
      <c r="BB71" s="74">
        <v>1.6</v>
      </c>
      <c r="BF71" s="10"/>
      <c r="BU71" s="8"/>
      <c r="BV71" s="8"/>
      <c r="CV71" s="8"/>
      <c r="CW71" s="8"/>
      <c r="CX71" s="8"/>
      <c r="CY71" s="8"/>
      <c r="CZ71" s="8"/>
      <c r="DA71" s="8"/>
      <c r="DB71" s="8"/>
      <c r="DC71" s="8"/>
      <c r="DD71" s="9"/>
      <c r="DE71" s="8"/>
    </row>
    <row r="72" spans="1:109" x14ac:dyDescent="0.2">
      <c r="A72" s="82">
        <v>1997</v>
      </c>
      <c r="B72" s="7">
        <v>96554</v>
      </c>
      <c r="C72" s="69">
        <v>53634</v>
      </c>
      <c r="D72" s="7">
        <v>13423</v>
      </c>
      <c r="E72" s="7">
        <v>40211</v>
      </c>
      <c r="F72" s="70">
        <v>26056</v>
      </c>
      <c r="G72" s="70">
        <v>8944</v>
      </c>
      <c r="H72" s="7">
        <v>17112</v>
      </c>
      <c r="I72" s="69">
        <v>3989</v>
      </c>
      <c r="J72" s="69">
        <v>918</v>
      </c>
      <c r="K72" s="70">
        <v>12517</v>
      </c>
      <c r="L72" s="70">
        <v>490</v>
      </c>
      <c r="M72" s="7">
        <v>12027</v>
      </c>
      <c r="N72" s="69">
        <v>6438</v>
      </c>
      <c r="O72" s="69">
        <v>1086</v>
      </c>
      <c r="P72" s="69">
        <v>1112</v>
      </c>
      <c r="Q72" s="69">
        <v>151</v>
      </c>
      <c r="R72" s="70">
        <v>1340</v>
      </c>
      <c r="S72" s="70"/>
      <c r="W72" s="69">
        <v>5398</v>
      </c>
      <c r="X72" s="10">
        <v>114</v>
      </c>
      <c r="Y72" s="77">
        <v>4278</v>
      </c>
      <c r="Z72" s="77">
        <v>3588</v>
      </c>
      <c r="AA72" s="10">
        <v>4</v>
      </c>
      <c r="AB72" s="10">
        <v>404</v>
      </c>
      <c r="AC72" s="10">
        <v>139</v>
      </c>
      <c r="AD72" s="10"/>
      <c r="AE72" s="69">
        <v>933</v>
      </c>
      <c r="AF72" s="70"/>
      <c r="AG72" s="10">
        <v>9</v>
      </c>
      <c r="AH72" s="69">
        <v>4271</v>
      </c>
      <c r="AI72" s="69">
        <v>3352</v>
      </c>
      <c r="AJ72" s="70">
        <v>749</v>
      </c>
      <c r="AK72" s="70"/>
      <c r="AQ72" s="72">
        <v>33251</v>
      </c>
      <c r="AR72" s="72">
        <v>5054</v>
      </c>
      <c r="AS72" s="69"/>
      <c r="AT72" s="69">
        <v>196</v>
      </c>
      <c r="AU72" s="70"/>
      <c r="AV72" s="70">
        <v>7563</v>
      </c>
      <c r="AW72" s="7">
        <v>19122</v>
      </c>
      <c r="AX72" s="69">
        <v>17779</v>
      </c>
      <c r="AY72" s="70">
        <v>1007</v>
      </c>
      <c r="AZ72" s="75">
        <v>927</v>
      </c>
      <c r="BA72" s="8">
        <v>80</v>
      </c>
      <c r="BB72" s="74">
        <v>1.6</v>
      </c>
      <c r="BF72" s="10"/>
      <c r="BU72" s="8"/>
      <c r="BV72" s="8"/>
      <c r="BW72" s="8"/>
      <c r="BX72" s="8"/>
      <c r="CV72" s="8"/>
      <c r="CW72" s="8"/>
      <c r="CX72" s="8"/>
      <c r="CY72" s="8"/>
      <c r="CZ72" s="8"/>
      <c r="DA72" s="8"/>
      <c r="DB72" s="8"/>
      <c r="DC72" s="8"/>
      <c r="DD72" s="9"/>
      <c r="DE72" s="8"/>
    </row>
    <row r="73" spans="1:109" x14ac:dyDescent="0.2">
      <c r="A73" s="82">
        <v>1998</v>
      </c>
      <c r="B73" s="7">
        <v>91660</v>
      </c>
      <c r="C73" s="69">
        <v>50724</v>
      </c>
      <c r="D73" s="7">
        <v>12353</v>
      </c>
      <c r="E73" s="7">
        <v>38371</v>
      </c>
      <c r="F73" s="70">
        <v>26101</v>
      </c>
      <c r="G73" s="70">
        <v>8246</v>
      </c>
      <c r="H73" s="7">
        <v>17855</v>
      </c>
      <c r="I73" s="69">
        <v>3761</v>
      </c>
      <c r="J73" s="69">
        <v>787</v>
      </c>
      <c r="K73" s="70">
        <v>11283</v>
      </c>
      <c r="L73" s="70">
        <v>345</v>
      </c>
      <c r="M73" s="7">
        <v>10938</v>
      </c>
      <c r="N73" s="69">
        <v>5229</v>
      </c>
      <c r="O73" s="69">
        <v>975</v>
      </c>
      <c r="P73" s="69">
        <v>1226</v>
      </c>
      <c r="Q73" s="69">
        <v>146</v>
      </c>
      <c r="R73" s="70">
        <v>1185</v>
      </c>
      <c r="S73" s="70"/>
      <c r="W73" s="69">
        <v>5949</v>
      </c>
      <c r="X73" s="10">
        <v>107</v>
      </c>
      <c r="Y73" s="77">
        <v>4958</v>
      </c>
      <c r="Z73" s="77">
        <v>4168</v>
      </c>
      <c r="AA73" s="10">
        <v>8</v>
      </c>
      <c r="AB73" s="10">
        <v>453</v>
      </c>
      <c r="AC73" s="10">
        <v>127</v>
      </c>
      <c r="AD73" s="9"/>
      <c r="AE73" s="69">
        <v>810</v>
      </c>
      <c r="AF73" s="70"/>
      <c r="AG73" s="10">
        <v>6</v>
      </c>
      <c r="AH73" s="69">
        <v>4127</v>
      </c>
      <c r="AI73" s="69">
        <v>3265</v>
      </c>
      <c r="AJ73" s="70">
        <v>743</v>
      </c>
      <c r="AK73" s="70"/>
      <c r="AQ73" s="72">
        <v>30860</v>
      </c>
      <c r="AR73" s="72">
        <v>4060</v>
      </c>
      <c r="AS73" s="69"/>
      <c r="AT73" s="69">
        <v>167</v>
      </c>
      <c r="AU73" s="70"/>
      <c r="AV73" s="70">
        <v>7047</v>
      </c>
      <c r="AW73" s="7">
        <v>18509</v>
      </c>
      <c r="AX73" s="69">
        <v>18565</v>
      </c>
      <c r="AY73" s="70">
        <v>982</v>
      </c>
      <c r="AZ73" s="75">
        <v>910</v>
      </c>
      <c r="BA73" s="8">
        <v>72</v>
      </c>
      <c r="BB73" s="74">
        <v>1.5</v>
      </c>
      <c r="BF73" s="10"/>
      <c r="BU73" s="8"/>
      <c r="BV73" s="8"/>
      <c r="BW73" s="8"/>
      <c r="BX73" s="8"/>
      <c r="CV73" s="8"/>
      <c r="CW73" s="8"/>
      <c r="CX73" s="8"/>
      <c r="CY73" s="8"/>
      <c r="CZ73" s="8"/>
      <c r="DA73" s="8"/>
      <c r="DB73" s="8"/>
      <c r="DC73" s="8"/>
      <c r="DD73" s="9"/>
      <c r="DE73" s="8"/>
    </row>
    <row r="74" spans="1:109" x14ac:dyDescent="0.2">
      <c r="A74" s="82">
        <v>1999</v>
      </c>
      <c r="B74" s="7">
        <v>88329</v>
      </c>
      <c r="C74" s="69">
        <v>46555</v>
      </c>
      <c r="D74" s="7">
        <v>11414</v>
      </c>
      <c r="E74" s="7">
        <v>35141</v>
      </c>
      <c r="F74" s="70">
        <v>23022</v>
      </c>
      <c r="G74" s="70">
        <v>7609</v>
      </c>
      <c r="H74" s="7">
        <v>15413</v>
      </c>
      <c r="I74" s="69">
        <v>3386</v>
      </c>
      <c r="J74" s="69">
        <v>704</v>
      </c>
      <c r="K74" s="70">
        <v>9855</v>
      </c>
      <c r="L74" s="70">
        <v>419</v>
      </c>
      <c r="M74" s="7">
        <v>9436</v>
      </c>
      <c r="N74" s="69">
        <v>5336</v>
      </c>
      <c r="O74" s="69">
        <v>1610</v>
      </c>
      <c r="P74" s="69">
        <v>1339</v>
      </c>
      <c r="Q74" s="69">
        <v>173</v>
      </c>
      <c r="R74" s="70">
        <v>1072</v>
      </c>
      <c r="S74" s="70"/>
      <c r="W74" s="69">
        <v>7505</v>
      </c>
      <c r="X74" s="10">
        <v>104</v>
      </c>
      <c r="Y74" s="77">
        <v>6434</v>
      </c>
      <c r="Z74" s="77">
        <v>5585</v>
      </c>
      <c r="AA74" s="10">
        <v>16</v>
      </c>
      <c r="AB74" s="10">
        <v>439</v>
      </c>
      <c r="AC74" s="10">
        <v>140</v>
      </c>
      <c r="AD74" s="9"/>
      <c r="AE74" s="69">
        <v>900</v>
      </c>
      <c r="AF74" s="70"/>
      <c r="AG74" s="10">
        <v>10</v>
      </c>
      <c r="AH74" s="69">
        <v>4247</v>
      </c>
      <c r="AI74" s="69">
        <v>3256</v>
      </c>
      <c r="AJ74" s="70">
        <v>820</v>
      </c>
      <c r="AK74" s="70"/>
      <c r="AQ74" s="72">
        <v>30022</v>
      </c>
      <c r="AR74" s="72">
        <v>4233</v>
      </c>
      <c r="AS74" s="69"/>
      <c r="AT74" s="69">
        <v>180</v>
      </c>
      <c r="AU74" s="70"/>
      <c r="AV74" s="70">
        <v>6436</v>
      </c>
      <c r="AW74" s="7">
        <v>18172</v>
      </c>
      <c r="AX74" s="69">
        <v>17584</v>
      </c>
      <c r="AY74" s="70">
        <v>977</v>
      </c>
      <c r="AZ74" s="75">
        <v>906</v>
      </c>
      <c r="BA74" s="8">
        <v>71</v>
      </c>
      <c r="BB74" s="74">
        <v>1.5</v>
      </c>
      <c r="BF74" s="10"/>
      <c r="BU74" s="8"/>
      <c r="BV74" s="8"/>
      <c r="BW74" s="8"/>
      <c r="BX74" s="8"/>
      <c r="CV74" s="8"/>
      <c r="CW74" s="8"/>
      <c r="CX74" s="8"/>
      <c r="CY74" s="8"/>
      <c r="CZ74" s="8"/>
      <c r="DA74" s="8"/>
      <c r="DB74" s="8"/>
      <c r="DC74" s="8"/>
      <c r="DD74" s="9"/>
      <c r="DE74" s="8"/>
    </row>
    <row r="75" spans="1:109" x14ac:dyDescent="0.2">
      <c r="A75" s="82">
        <v>2000</v>
      </c>
      <c r="B75" s="7">
        <v>84670</v>
      </c>
      <c r="C75" s="69">
        <v>45585</v>
      </c>
      <c r="D75" s="7">
        <v>11997</v>
      </c>
      <c r="E75" s="7">
        <v>33588</v>
      </c>
      <c r="F75" s="70">
        <v>23205</v>
      </c>
      <c r="G75" s="70">
        <v>7933</v>
      </c>
      <c r="H75" s="7">
        <v>15272</v>
      </c>
      <c r="I75" s="69">
        <v>3530</v>
      </c>
      <c r="J75" s="69">
        <v>798</v>
      </c>
      <c r="K75" s="70">
        <v>9150</v>
      </c>
      <c r="L75" s="70">
        <v>534</v>
      </c>
      <c r="M75" s="7">
        <v>8616</v>
      </c>
      <c r="N75" s="69">
        <v>4513</v>
      </c>
      <c r="O75" s="69">
        <v>1589</v>
      </c>
      <c r="P75" s="69">
        <v>1576</v>
      </c>
      <c r="Q75" s="69">
        <v>175</v>
      </c>
      <c r="R75" s="70">
        <v>920</v>
      </c>
      <c r="S75" s="70"/>
      <c r="W75" s="69">
        <v>6458</v>
      </c>
      <c r="X75" s="10">
        <v>108</v>
      </c>
      <c r="Y75" s="77">
        <v>5489</v>
      </c>
      <c r="Z75" s="77">
        <v>4643</v>
      </c>
      <c r="AA75" s="10">
        <v>22</v>
      </c>
      <c r="AB75" s="10">
        <v>421</v>
      </c>
      <c r="AC75" s="10">
        <v>162</v>
      </c>
      <c r="AD75" s="10">
        <v>232</v>
      </c>
      <c r="AE75" s="69">
        <v>805</v>
      </c>
      <c r="AF75" s="70"/>
      <c r="AG75" s="7">
        <v>17</v>
      </c>
      <c r="AH75" s="69">
        <v>4243</v>
      </c>
      <c r="AI75" s="69">
        <v>2834</v>
      </c>
      <c r="AJ75" s="70">
        <v>744</v>
      </c>
      <c r="AK75" s="70">
        <v>157</v>
      </c>
      <c r="AL75" s="7">
        <v>77</v>
      </c>
      <c r="AM75" s="7">
        <v>140</v>
      </c>
      <c r="AN75" s="7">
        <v>81</v>
      </c>
      <c r="AO75" s="7">
        <v>57</v>
      </c>
      <c r="AP75" s="7">
        <v>99</v>
      </c>
      <c r="AQ75" s="72">
        <v>28899</v>
      </c>
      <c r="AR75" s="72">
        <v>3668</v>
      </c>
      <c r="AS75" s="69"/>
      <c r="AT75" s="69">
        <v>151</v>
      </c>
      <c r="AU75" s="70"/>
      <c r="AV75" s="70">
        <v>5946</v>
      </c>
      <c r="AW75" s="7">
        <v>18046</v>
      </c>
      <c r="AX75" s="69">
        <v>18042</v>
      </c>
      <c r="AY75" s="70">
        <v>838</v>
      </c>
      <c r="AZ75" s="75">
        <v>767</v>
      </c>
      <c r="BA75" s="8">
        <v>71</v>
      </c>
      <c r="BB75" s="74">
        <v>1.5</v>
      </c>
      <c r="BU75" s="8"/>
      <c r="BV75" s="8"/>
      <c r="BW75" s="8"/>
      <c r="BX75" s="8"/>
      <c r="CV75" s="8"/>
      <c r="CW75" s="8"/>
      <c r="CX75" s="8"/>
      <c r="CY75" s="8"/>
      <c r="CZ75" s="8"/>
      <c r="DA75" s="8"/>
      <c r="DB75" s="8"/>
      <c r="DC75" s="8"/>
      <c r="DD75" s="9"/>
      <c r="DE75" s="8"/>
    </row>
    <row r="76" spans="1:109" x14ac:dyDescent="0.2">
      <c r="A76" s="82">
        <v>2001</v>
      </c>
      <c r="B76" s="7">
        <v>83820</v>
      </c>
      <c r="C76" s="69">
        <v>47176</v>
      </c>
      <c r="D76" s="7">
        <v>12807</v>
      </c>
      <c r="E76" s="7">
        <v>34370</v>
      </c>
      <c r="F76" s="70">
        <v>23763</v>
      </c>
      <c r="G76" s="70">
        <v>8537</v>
      </c>
      <c r="H76" s="7">
        <v>15226</v>
      </c>
      <c r="I76" s="69">
        <v>3620</v>
      </c>
      <c r="J76" s="69">
        <v>664</v>
      </c>
      <c r="K76" s="70">
        <v>10095</v>
      </c>
      <c r="L76" s="70">
        <v>649</v>
      </c>
      <c r="M76" s="7">
        <v>9446</v>
      </c>
      <c r="N76" s="69">
        <v>4862</v>
      </c>
      <c r="O76" s="69">
        <v>1214</v>
      </c>
      <c r="P76" s="69">
        <v>1593</v>
      </c>
      <c r="Q76" s="69">
        <v>153</v>
      </c>
      <c r="R76" s="70">
        <v>1074</v>
      </c>
      <c r="S76" s="70"/>
      <c r="W76" s="69">
        <v>5404</v>
      </c>
      <c r="X76" s="10">
        <v>127</v>
      </c>
      <c r="Y76" s="77">
        <v>4453</v>
      </c>
      <c r="Z76" s="77">
        <v>3827</v>
      </c>
      <c r="AA76" s="10">
        <v>9</v>
      </c>
      <c r="AB76" s="10">
        <v>417</v>
      </c>
      <c r="AC76" s="10">
        <v>59</v>
      </c>
      <c r="AD76" s="10">
        <v>135</v>
      </c>
      <c r="AE76" s="69">
        <v>773</v>
      </c>
      <c r="AF76" s="70"/>
      <c r="AG76" s="10">
        <v>15</v>
      </c>
      <c r="AH76" s="69">
        <v>4213</v>
      </c>
      <c r="AI76" s="69">
        <v>2740</v>
      </c>
      <c r="AJ76" s="70">
        <v>720</v>
      </c>
      <c r="AK76" s="70"/>
      <c r="AQ76" s="72">
        <v>27652</v>
      </c>
      <c r="AR76" s="72">
        <v>3162</v>
      </c>
      <c r="AS76" s="69"/>
      <c r="AT76" s="69">
        <v>143</v>
      </c>
      <c r="AU76" s="70"/>
      <c r="AV76" s="70">
        <v>5659</v>
      </c>
      <c r="AW76" s="7">
        <v>17759</v>
      </c>
      <c r="AX76" s="69">
        <v>17483</v>
      </c>
      <c r="AY76" s="70">
        <v>809</v>
      </c>
      <c r="AZ76" s="75">
        <v>740</v>
      </c>
      <c r="BA76" s="8">
        <v>69</v>
      </c>
      <c r="BB76" s="74">
        <v>1.5</v>
      </c>
      <c r="BF76" s="10"/>
      <c r="BU76" s="8"/>
      <c r="BV76" s="8"/>
      <c r="BW76" s="8"/>
      <c r="BX76" s="8"/>
      <c r="CV76" s="8"/>
      <c r="CW76" s="8"/>
      <c r="CX76" s="8"/>
      <c r="CY76" s="8"/>
      <c r="CZ76" s="8"/>
      <c r="DA76" s="8"/>
      <c r="DB76" s="8"/>
      <c r="DC76" s="8"/>
      <c r="DD76" s="9"/>
      <c r="DE76" s="8"/>
    </row>
    <row r="77" spans="1:109" x14ac:dyDescent="0.2">
      <c r="A77" s="82">
        <v>2002</v>
      </c>
      <c r="B77" s="7">
        <v>83468</v>
      </c>
      <c r="C77" s="69">
        <v>47396</v>
      </c>
      <c r="D77" s="7">
        <v>14610</v>
      </c>
      <c r="E77" s="7">
        <v>32786</v>
      </c>
      <c r="F77" s="70">
        <v>25656</v>
      </c>
      <c r="G77" s="70">
        <v>10128</v>
      </c>
      <c r="H77" s="7">
        <v>15528</v>
      </c>
      <c r="I77" s="69">
        <v>3802</v>
      </c>
      <c r="J77" s="69">
        <v>600</v>
      </c>
      <c r="K77" s="70">
        <v>10247</v>
      </c>
      <c r="L77" s="70">
        <v>680</v>
      </c>
      <c r="M77" s="7">
        <v>9567</v>
      </c>
      <c r="N77" s="69">
        <v>4261</v>
      </c>
      <c r="O77" s="69">
        <v>581</v>
      </c>
      <c r="P77" s="69">
        <v>836</v>
      </c>
      <c r="Q77" s="69">
        <v>148</v>
      </c>
      <c r="R77" s="70">
        <v>1211</v>
      </c>
      <c r="S77" s="70"/>
      <c r="W77" s="69">
        <v>5810</v>
      </c>
      <c r="X77" s="10">
        <v>111</v>
      </c>
      <c r="Y77" s="77">
        <v>4847</v>
      </c>
      <c r="Z77" s="77">
        <v>4126</v>
      </c>
      <c r="AA77" s="10">
        <v>11</v>
      </c>
      <c r="AB77" s="10">
        <v>476</v>
      </c>
      <c r="AC77" s="10">
        <v>80</v>
      </c>
      <c r="AD77" s="10">
        <v>146</v>
      </c>
      <c r="AE77" s="69">
        <v>808</v>
      </c>
      <c r="AF77" s="70"/>
      <c r="AG77" s="10">
        <v>7</v>
      </c>
      <c r="AH77" s="69">
        <v>4217</v>
      </c>
      <c r="AI77" s="69">
        <v>2646</v>
      </c>
      <c r="AJ77" s="70">
        <v>703</v>
      </c>
      <c r="AK77" s="70"/>
      <c r="AQ77" s="72">
        <v>26777</v>
      </c>
      <c r="AR77" s="72">
        <v>2707</v>
      </c>
      <c r="AS77" s="69"/>
      <c r="AT77" s="69">
        <v>127</v>
      </c>
      <c r="AU77" s="70"/>
      <c r="AV77" s="70">
        <v>6318</v>
      </c>
      <c r="AW77" s="7">
        <v>16864</v>
      </c>
      <c r="AX77" s="69">
        <v>16311</v>
      </c>
      <c r="AY77" s="70">
        <v>765</v>
      </c>
      <c r="AZ77" s="75">
        <v>698</v>
      </c>
      <c r="BA77" s="8">
        <v>67</v>
      </c>
      <c r="BB77" s="74">
        <v>1.5</v>
      </c>
      <c r="BF77" s="10"/>
      <c r="BU77" s="8"/>
      <c r="BV77" s="8"/>
      <c r="BW77" s="8"/>
      <c r="BX77" s="8"/>
      <c r="CV77" s="8"/>
      <c r="CW77" s="8"/>
      <c r="CX77" s="8"/>
      <c r="CY77" s="8"/>
      <c r="CZ77" s="8"/>
      <c r="DA77" s="8"/>
      <c r="DB77" s="8"/>
      <c r="DC77" s="8"/>
      <c r="DD77" s="9"/>
      <c r="DE77" s="8"/>
    </row>
    <row r="78" spans="1:109" x14ac:dyDescent="0.2">
      <c r="A78" s="82">
        <v>2003</v>
      </c>
      <c r="B78" s="7">
        <v>78297</v>
      </c>
      <c r="C78" s="69">
        <v>42072</v>
      </c>
      <c r="D78" s="7">
        <v>10258</v>
      </c>
      <c r="E78" s="7">
        <v>31814</v>
      </c>
      <c r="F78" s="70">
        <v>22158</v>
      </c>
      <c r="G78" s="70">
        <v>7425</v>
      </c>
      <c r="H78" s="7">
        <v>14733</v>
      </c>
      <c r="I78" s="69">
        <v>2336</v>
      </c>
      <c r="J78" s="69">
        <v>699</v>
      </c>
      <c r="K78" s="70">
        <v>10124</v>
      </c>
      <c r="L78" s="70">
        <v>497</v>
      </c>
      <c r="M78" s="7">
        <v>9627</v>
      </c>
      <c r="N78" s="69">
        <v>3726</v>
      </c>
      <c r="O78" s="69">
        <v>830</v>
      </c>
      <c r="P78" s="69">
        <v>733</v>
      </c>
      <c r="Q78" s="69">
        <v>156</v>
      </c>
      <c r="R78" s="70">
        <v>1267</v>
      </c>
      <c r="S78" s="70"/>
      <c r="W78" s="69">
        <v>7471</v>
      </c>
      <c r="X78" s="10">
        <v>118</v>
      </c>
      <c r="Y78" s="77">
        <v>6355</v>
      </c>
      <c r="Z78" s="77">
        <v>5259</v>
      </c>
      <c r="AA78" s="10">
        <v>30</v>
      </c>
      <c r="AB78" s="10">
        <v>584</v>
      </c>
      <c r="AC78" s="10">
        <v>142</v>
      </c>
      <c r="AD78" s="10">
        <v>230</v>
      </c>
      <c r="AE78" s="69">
        <v>923</v>
      </c>
      <c r="AF78" s="70"/>
      <c r="AG78" s="10">
        <v>4</v>
      </c>
      <c r="AH78" s="69">
        <v>4214</v>
      </c>
      <c r="AI78" s="69">
        <v>2531</v>
      </c>
      <c r="AJ78" s="70">
        <v>713</v>
      </c>
      <c r="AK78" s="70"/>
      <c r="AQ78" s="72">
        <v>25369</v>
      </c>
      <c r="AR78" s="72">
        <v>2255</v>
      </c>
      <c r="AS78" s="69"/>
      <c r="AT78" s="69">
        <v>104</v>
      </c>
      <c r="AU78" s="70"/>
      <c r="AV78" s="70">
        <v>6041</v>
      </c>
      <c r="AW78" s="7">
        <v>16261</v>
      </c>
      <c r="AX78" s="69">
        <v>16334</v>
      </c>
      <c r="AY78" s="70">
        <v>739</v>
      </c>
      <c r="AZ78" s="75">
        <v>670</v>
      </c>
      <c r="BA78" s="8">
        <v>69</v>
      </c>
      <c r="BB78" s="74">
        <v>1.5</v>
      </c>
      <c r="BF78" s="10"/>
      <c r="BU78" s="8"/>
      <c r="BV78" s="8"/>
      <c r="BW78" s="8"/>
      <c r="BX78" s="8"/>
      <c r="CV78" s="8"/>
      <c r="CW78" s="8"/>
      <c r="CX78" s="8"/>
      <c r="CY78" s="8"/>
      <c r="CZ78" s="8"/>
      <c r="DA78" s="8"/>
      <c r="DB78" s="8"/>
      <c r="DC78" s="8"/>
      <c r="DD78" s="9"/>
      <c r="DE78" s="8"/>
    </row>
    <row r="79" spans="1:109" x14ac:dyDescent="0.2">
      <c r="A79" s="82">
        <v>2004</v>
      </c>
      <c r="B79" s="7">
        <v>77323</v>
      </c>
      <c r="C79" s="69">
        <v>43597</v>
      </c>
      <c r="D79" s="7">
        <v>11431</v>
      </c>
      <c r="E79" s="7">
        <v>32166</v>
      </c>
      <c r="F79" s="70">
        <v>24003</v>
      </c>
      <c r="G79" s="70">
        <v>8999</v>
      </c>
      <c r="H79" s="7">
        <v>15004</v>
      </c>
      <c r="I79" s="69">
        <v>1883</v>
      </c>
      <c r="J79" s="69">
        <v>877</v>
      </c>
      <c r="K79" s="70">
        <v>9932</v>
      </c>
      <c r="L79" s="70">
        <v>549</v>
      </c>
      <c r="M79" s="7">
        <v>9383</v>
      </c>
      <c r="N79" s="69">
        <v>3556</v>
      </c>
      <c r="O79" s="69">
        <v>1026</v>
      </c>
      <c r="P79" s="69">
        <v>938</v>
      </c>
      <c r="Q79" s="69">
        <v>132</v>
      </c>
      <c r="R79" s="70">
        <v>1213</v>
      </c>
      <c r="S79" s="70"/>
      <c r="W79" s="69">
        <v>6863</v>
      </c>
      <c r="X79" s="10">
        <v>112</v>
      </c>
      <c r="Y79" s="77">
        <v>5826</v>
      </c>
      <c r="Z79" s="77">
        <v>4862</v>
      </c>
      <c r="AB79" s="10">
        <v>570</v>
      </c>
      <c r="AD79" s="10">
        <v>252</v>
      </c>
      <c r="AE79" s="69">
        <v>849</v>
      </c>
      <c r="AF79" s="70"/>
      <c r="AH79" s="69">
        <v>4132</v>
      </c>
      <c r="AI79" s="69">
        <v>2415</v>
      </c>
      <c r="AJ79" s="70">
        <v>673</v>
      </c>
      <c r="AK79" s="70"/>
      <c r="AQ79" s="72">
        <v>23652</v>
      </c>
      <c r="AR79" s="72">
        <v>1863</v>
      </c>
      <c r="AS79" s="69"/>
      <c r="AT79" s="69">
        <v>93</v>
      </c>
      <c r="AU79" s="70"/>
      <c r="AV79" s="70">
        <v>5475</v>
      </c>
      <c r="AW79" s="7">
        <v>15633</v>
      </c>
      <c r="AX79" s="69">
        <v>16010</v>
      </c>
      <c r="AY79" s="70">
        <v>703</v>
      </c>
      <c r="AZ79" s="75">
        <v>632</v>
      </c>
      <c r="BA79" s="8">
        <v>71</v>
      </c>
      <c r="BB79" s="74">
        <v>1.4</v>
      </c>
      <c r="BU79" s="8"/>
      <c r="BV79" s="8"/>
      <c r="BW79" s="8"/>
      <c r="BX79" s="8"/>
      <c r="CV79" s="8"/>
      <c r="CW79" s="8"/>
      <c r="CX79" s="8"/>
      <c r="CY79" s="8"/>
      <c r="CZ79" s="8"/>
      <c r="DA79" s="8"/>
      <c r="DB79" s="8"/>
      <c r="DC79" s="8"/>
      <c r="DD79" s="9"/>
      <c r="DE79" s="8"/>
    </row>
    <row r="80" spans="1:109" x14ac:dyDescent="0.2">
      <c r="A80" s="82">
        <v>2005</v>
      </c>
      <c r="B80" s="7">
        <v>75837</v>
      </c>
      <c r="C80" s="69">
        <v>43593</v>
      </c>
      <c r="D80" s="7">
        <v>13189</v>
      </c>
      <c r="E80" s="7">
        <v>30404</v>
      </c>
      <c r="F80" s="70">
        <v>25342</v>
      </c>
      <c r="G80" s="70">
        <v>10363</v>
      </c>
      <c r="H80" s="7">
        <v>14979</v>
      </c>
      <c r="I80" s="69">
        <v>2333</v>
      </c>
      <c r="J80" s="69">
        <v>820</v>
      </c>
      <c r="K80" s="70">
        <v>9082</v>
      </c>
      <c r="L80" s="70">
        <v>493</v>
      </c>
      <c r="M80" s="7">
        <v>8589</v>
      </c>
      <c r="N80" s="69">
        <v>3325</v>
      </c>
      <c r="O80" s="69">
        <v>499</v>
      </c>
      <c r="P80" s="69">
        <v>917</v>
      </c>
      <c r="Q80" s="69">
        <v>144</v>
      </c>
      <c r="R80" s="70">
        <v>1103</v>
      </c>
      <c r="S80" s="70"/>
      <c r="W80" s="69">
        <v>7615</v>
      </c>
      <c r="X80" s="10">
        <v>96</v>
      </c>
      <c r="Y80" s="77">
        <v>6680</v>
      </c>
      <c r="Z80" s="77">
        <v>5568</v>
      </c>
      <c r="AB80" s="10">
        <v>718</v>
      </c>
      <c r="AD80" s="8">
        <v>244</v>
      </c>
      <c r="AE80" s="69">
        <v>799</v>
      </c>
      <c r="AF80" s="70"/>
      <c r="AH80" s="69">
        <v>4026</v>
      </c>
      <c r="AI80" s="69">
        <v>2277</v>
      </c>
      <c r="AJ80" s="70">
        <v>641</v>
      </c>
      <c r="AK80" s="70">
        <v>114</v>
      </c>
      <c r="AL80" s="7">
        <v>67</v>
      </c>
      <c r="AM80" s="7">
        <v>121</v>
      </c>
      <c r="AN80" s="7">
        <v>65</v>
      </c>
      <c r="AO80" s="7">
        <v>43</v>
      </c>
      <c r="AP80" s="7">
        <v>90</v>
      </c>
      <c r="AQ80" s="72">
        <v>21610</v>
      </c>
      <c r="AR80" s="72">
        <v>1570</v>
      </c>
      <c r="AS80" s="69"/>
      <c r="AT80" s="69">
        <v>70</v>
      </c>
      <c r="AU80" s="70"/>
      <c r="AV80" s="70">
        <v>4930</v>
      </c>
      <c r="AW80" s="7">
        <v>14557</v>
      </c>
      <c r="AX80" s="69">
        <v>14895</v>
      </c>
      <c r="AY80" s="70">
        <v>668</v>
      </c>
      <c r="AZ80" s="75">
        <v>598</v>
      </c>
      <c r="BA80" s="8">
        <v>70</v>
      </c>
      <c r="BB80" s="74">
        <v>1.4</v>
      </c>
      <c r="BU80" s="8"/>
      <c r="BV80" s="8"/>
      <c r="BW80" s="8"/>
      <c r="BX80" s="8"/>
      <c r="CV80" s="8"/>
      <c r="CW80" s="8"/>
      <c r="CX80" s="8"/>
      <c r="CY80" s="8"/>
      <c r="CZ80" s="8"/>
      <c r="DA80" s="8"/>
      <c r="DB80" s="8"/>
      <c r="DC80" s="8"/>
      <c r="DD80" s="9"/>
      <c r="DE80" s="8"/>
    </row>
    <row r="81" spans="1:109" x14ac:dyDescent="0.2">
      <c r="A81" s="82">
        <v>2006</v>
      </c>
      <c r="B81" s="7">
        <v>75277</v>
      </c>
      <c r="C81" s="69">
        <v>43174</v>
      </c>
      <c r="D81" s="7">
        <v>11253</v>
      </c>
      <c r="E81" s="7">
        <v>31921</v>
      </c>
      <c r="F81" s="70">
        <v>23591</v>
      </c>
      <c r="G81" s="70">
        <v>8985</v>
      </c>
      <c r="H81" s="7">
        <v>14606</v>
      </c>
      <c r="I81" s="69">
        <v>1781</v>
      </c>
      <c r="J81" s="69">
        <v>1031</v>
      </c>
      <c r="K81" s="70">
        <v>9928</v>
      </c>
      <c r="L81" s="70">
        <v>488</v>
      </c>
      <c r="M81" s="7">
        <v>9440</v>
      </c>
      <c r="N81" s="69">
        <v>3586</v>
      </c>
      <c r="O81" s="69">
        <v>668</v>
      </c>
      <c r="P81" s="69">
        <v>1164</v>
      </c>
      <c r="Q81" s="69">
        <v>163</v>
      </c>
      <c r="R81" s="70">
        <v>1211</v>
      </c>
      <c r="S81" s="70"/>
      <c r="W81" s="69">
        <v>8825</v>
      </c>
      <c r="X81" s="10">
        <v>84</v>
      </c>
      <c r="Y81" s="77">
        <v>7690</v>
      </c>
      <c r="Z81" s="77">
        <v>6155</v>
      </c>
      <c r="AB81" s="10">
        <v>845</v>
      </c>
      <c r="AD81" s="10">
        <v>512</v>
      </c>
      <c r="AE81" s="69">
        <v>996</v>
      </c>
      <c r="AF81" s="70"/>
      <c r="AH81" s="69">
        <v>3955</v>
      </c>
      <c r="AI81" s="69">
        <v>2129</v>
      </c>
      <c r="AJ81" s="70">
        <v>635</v>
      </c>
      <c r="AK81" s="70">
        <v>109</v>
      </c>
      <c r="AL81" s="7">
        <v>67</v>
      </c>
      <c r="AM81" s="7">
        <v>117</v>
      </c>
      <c r="AN81" s="7">
        <v>67</v>
      </c>
      <c r="AO81" s="7">
        <v>45</v>
      </c>
      <c r="AP81" s="7">
        <v>84</v>
      </c>
      <c r="AQ81" s="72">
        <v>20395</v>
      </c>
      <c r="AR81" s="72">
        <v>1504</v>
      </c>
      <c r="AS81" s="69"/>
      <c r="AT81" s="69">
        <v>62</v>
      </c>
      <c r="AU81" s="70"/>
      <c r="AV81" s="70">
        <v>4640</v>
      </c>
      <c r="AW81" s="7">
        <v>13775</v>
      </c>
      <c r="AX81" s="69">
        <v>13859</v>
      </c>
      <c r="AY81" s="70">
        <v>613</v>
      </c>
      <c r="AZ81" s="75">
        <v>552</v>
      </c>
      <c r="BA81" s="8">
        <v>61</v>
      </c>
      <c r="BB81" s="74">
        <v>1.4</v>
      </c>
      <c r="BU81" s="8"/>
      <c r="BV81" s="8"/>
      <c r="BW81" s="8"/>
      <c r="BX81" s="8"/>
      <c r="CV81" s="8"/>
      <c r="CW81" s="8"/>
      <c r="CX81" s="8"/>
      <c r="CY81" s="8"/>
      <c r="CZ81" s="8"/>
      <c r="DA81" s="8"/>
      <c r="DB81" s="8"/>
      <c r="DC81" s="8"/>
      <c r="DD81" s="9"/>
      <c r="DE81" s="8"/>
    </row>
    <row r="82" spans="1:109" x14ac:dyDescent="0.2">
      <c r="A82" s="82">
        <v>2007</v>
      </c>
      <c r="B82" s="7">
        <v>74759</v>
      </c>
      <c r="C82" s="69">
        <v>44265</v>
      </c>
      <c r="D82" s="7">
        <v>13231</v>
      </c>
      <c r="E82" s="7">
        <v>31034</v>
      </c>
      <c r="F82" s="70">
        <v>24382</v>
      </c>
      <c r="G82" s="70">
        <v>10597</v>
      </c>
      <c r="H82" s="7">
        <v>13785</v>
      </c>
      <c r="I82" s="69">
        <v>2097</v>
      </c>
      <c r="J82" s="69">
        <v>1509</v>
      </c>
      <c r="K82" s="70">
        <v>9618</v>
      </c>
      <c r="L82" s="70">
        <v>537</v>
      </c>
      <c r="M82" s="7">
        <v>9081</v>
      </c>
      <c r="N82" s="69">
        <v>3548</v>
      </c>
      <c r="O82" s="69">
        <v>506</v>
      </c>
      <c r="P82" s="69">
        <v>1301</v>
      </c>
      <c r="Q82" s="69">
        <v>162</v>
      </c>
      <c r="R82" s="70">
        <v>1094</v>
      </c>
      <c r="S82" s="70"/>
      <c r="W82" s="69">
        <v>8117</v>
      </c>
      <c r="X82" s="10">
        <v>74</v>
      </c>
      <c r="Y82" s="77">
        <v>6931</v>
      </c>
      <c r="Z82" s="77">
        <v>6326</v>
      </c>
      <c r="AB82" s="10">
        <v>777</v>
      </c>
      <c r="AD82" s="10">
        <v>658</v>
      </c>
      <c r="AE82" s="69">
        <v>1060</v>
      </c>
      <c r="AF82" s="70"/>
      <c r="AH82" s="69">
        <v>3849</v>
      </c>
      <c r="AI82" s="69">
        <v>2069</v>
      </c>
      <c r="AJ82" s="70">
        <v>624</v>
      </c>
      <c r="AK82" s="70">
        <v>104</v>
      </c>
      <c r="AL82" s="7">
        <v>61</v>
      </c>
      <c r="AM82" s="7">
        <v>104</v>
      </c>
      <c r="AN82" s="7">
        <v>66</v>
      </c>
      <c r="AO82" s="7">
        <v>42</v>
      </c>
      <c r="AP82" s="7">
        <v>90</v>
      </c>
      <c r="AQ82" s="72">
        <v>19532</v>
      </c>
      <c r="AR82" s="72">
        <v>1500</v>
      </c>
      <c r="AS82" s="69"/>
      <c r="AT82" s="69">
        <v>56</v>
      </c>
      <c r="AU82" s="70"/>
      <c r="AV82" s="70">
        <v>4489</v>
      </c>
      <c r="AW82" s="7">
        <v>13119</v>
      </c>
      <c r="AX82" s="69">
        <v>13612</v>
      </c>
      <c r="AY82" s="70">
        <v>600</v>
      </c>
      <c r="AZ82" s="75">
        <v>538</v>
      </c>
      <c r="BA82" s="8">
        <v>62</v>
      </c>
      <c r="BB82" s="74">
        <v>1.4</v>
      </c>
      <c r="BU82" s="8"/>
      <c r="BV82" s="8"/>
      <c r="BW82" s="8"/>
      <c r="BX82" s="8"/>
      <c r="CV82" s="8"/>
      <c r="CW82" s="8"/>
      <c r="CX82" s="8"/>
      <c r="CY82" s="8"/>
      <c r="CZ82" s="8"/>
      <c r="DA82" s="8"/>
      <c r="DB82" s="8"/>
      <c r="DC82" s="8"/>
      <c r="DD82" s="9"/>
      <c r="DE82" s="8"/>
    </row>
    <row r="83" spans="1:109" x14ac:dyDescent="0.2">
      <c r="A83" s="82">
        <v>2008</v>
      </c>
      <c r="B83" s="7">
        <v>76923</v>
      </c>
      <c r="C83" s="69">
        <v>46742</v>
      </c>
      <c r="D83" s="7">
        <v>15505</v>
      </c>
      <c r="E83" s="7">
        <v>31237</v>
      </c>
      <c r="F83" s="70">
        <v>26633</v>
      </c>
      <c r="G83" s="70">
        <v>12692</v>
      </c>
      <c r="H83" s="7">
        <v>13941</v>
      </c>
      <c r="I83" s="69">
        <v>2162</v>
      </c>
      <c r="J83" s="69">
        <v>1812</v>
      </c>
      <c r="K83" s="70">
        <v>9621</v>
      </c>
      <c r="L83" s="70">
        <v>651</v>
      </c>
      <c r="M83" s="7">
        <v>8970</v>
      </c>
      <c r="N83" s="69">
        <v>3561</v>
      </c>
      <c r="O83" s="69">
        <v>572</v>
      </c>
      <c r="P83" s="69">
        <v>1113</v>
      </c>
      <c r="Q83" s="69">
        <v>164</v>
      </c>
      <c r="R83" s="70">
        <v>1006</v>
      </c>
      <c r="S83" s="70"/>
      <c r="W83" s="69">
        <v>8717</v>
      </c>
      <c r="X83" s="10">
        <v>77</v>
      </c>
      <c r="Y83" s="77">
        <v>7783</v>
      </c>
      <c r="Z83" s="77">
        <v>6199</v>
      </c>
      <c r="AB83" s="10">
        <v>747</v>
      </c>
      <c r="AD83" s="10">
        <v>680</v>
      </c>
      <c r="AE83" s="69">
        <v>819</v>
      </c>
      <c r="AF83" s="70"/>
      <c r="AH83" s="69"/>
      <c r="AI83" s="69">
        <v>2104</v>
      </c>
      <c r="AJ83" s="70">
        <v>641</v>
      </c>
      <c r="AK83" s="70">
        <v>116</v>
      </c>
      <c r="AL83" s="7">
        <v>67</v>
      </c>
      <c r="AM83" s="7">
        <v>113</v>
      </c>
      <c r="AN83" s="7">
        <v>70</v>
      </c>
      <c r="AO83" s="7">
        <v>45</v>
      </c>
      <c r="AP83" s="7">
        <v>92</v>
      </c>
      <c r="AQ83" s="72">
        <v>18560</v>
      </c>
      <c r="AR83" s="72">
        <v>1457</v>
      </c>
      <c r="AS83" s="69"/>
      <c r="AT83" s="69">
        <v>51</v>
      </c>
      <c r="AU83" s="70"/>
      <c r="AV83" s="70">
        <v>4326</v>
      </c>
      <c r="AW83" s="7">
        <v>12397</v>
      </c>
      <c r="AX83" s="69">
        <v>13732</v>
      </c>
      <c r="AY83" s="70">
        <v>599</v>
      </c>
      <c r="AZ83" s="75">
        <v>534</v>
      </c>
      <c r="BA83" s="8">
        <v>65</v>
      </c>
      <c r="BB83" s="74">
        <v>1.4</v>
      </c>
      <c r="BV83" s="8"/>
      <c r="BW83" s="8"/>
      <c r="BX83" s="8"/>
      <c r="CW83" s="8"/>
      <c r="CY83" s="8"/>
      <c r="DA83" s="8"/>
      <c r="DC83" s="8"/>
      <c r="DD83" s="9"/>
    </row>
    <row r="84" spans="1:109" x14ac:dyDescent="0.2">
      <c r="A84" s="82">
        <v>2009</v>
      </c>
      <c r="B84" s="7">
        <v>77805</v>
      </c>
      <c r="C84" s="69">
        <v>47553</v>
      </c>
      <c r="D84" s="7">
        <v>16744</v>
      </c>
      <c r="E84" s="7">
        <v>30809</v>
      </c>
      <c r="F84" s="70">
        <v>28698</v>
      </c>
      <c r="G84" s="70">
        <v>13835</v>
      </c>
      <c r="H84" s="7">
        <v>14863</v>
      </c>
      <c r="I84" s="69">
        <v>2142</v>
      </c>
      <c r="J84" s="69">
        <v>1365</v>
      </c>
      <c r="K84" s="70">
        <v>9035</v>
      </c>
      <c r="L84" s="70">
        <v>582</v>
      </c>
      <c r="M84" s="7">
        <v>8453</v>
      </c>
      <c r="N84" s="69">
        <v>3374</v>
      </c>
      <c r="O84" s="69">
        <v>522</v>
      </c>
      <c r="P84" s="69">
        <v>932</v>
      </c>
      <c r="Q84" s="69">
        <v>183</v>
      </c>
      <c r="R84" s="70">
        <v>1080</v>
      </c>
      <c r="S84" s="70"/>
      <c r="W84" s="69">
        <v>8962</v>
      </c>
      <c r="X84" s="10">
        <v>69</v>
      </c>
      <c r="Y84" s="77">
        <v>8020</v>
      </c>
      <c r="Z84" s="77">
        <v>6196</v>
      </c>
      <c r="AB84" s="10">
        <v>875</v>
      </c>
      <c r="AD84" s="10">
        <v>688</v>
      </c>
      <c r="AE84" s="69">
        <v>819</v>
      </c>
      <c r="AF84" s="70"/>
      <c r="AH84" s="69"/>
      <c r="AI84" s="69">
        <v>2193</v>
      </c>
      <c r="AJ84" s="70">
        <v>653</v>
      </c>
      <c r="AK84" s="70">
        <v>118</v>
      </c>
      <c r="AL84" s="7">
        <v>67</v>
      </c>
      <c r="AM84" s="7">
        <v>119</v>
      </c>
      <c r="AN84" s="7">
        <v>69</v>
      </c>
      <c r="AO84" s="7">
        <v>46</v>
      </c>
      <c r="AP84" s="7">
        <v>87</v>
      </c>
      <c r="AQ84" s="72">
        <v>18288</v>
      </c>
      <c r="AR84" s="72">
        <v>1504</v>
      </c>
      <c r="AS84" s="69"/>
      <c r="AT84" s="69">
        <v>49</v>
      </c>
      <c r="AU84" s="70"/>
      <c r="AV84" s="70">
        <v>4488</v>
      </c>
      <c r="AW84" s="7">
        <v>11898</v>
      </c>
      <c r="AX84" s="69">
        <v>13972</v>
      </c>
      <c r="AY84" s="70">
        <v>594</v>
      </c>
      <c r="AZ84" s="75">
        <v>529</v>
      </c>
      <c r="BA84" s="8">
        <v>65</v>
      </c>
      <c r="BB84" s="74">
        <v>1.4</v>
      </c>
      <c r="BV84" s="8"/>
      <c r="BW84" s="8"/>
      <c r="BX84" s="8"/>
      <c r="CW84" s="8"/>
      <c r="CY84" s="8"/>
      <c r="DA84" s="8"/>
      <c r="DC84" s="8"/>
      <c r="DD84" s="9"/>
    </row>
    <row r="85" spans="1:109" x14ac:dyDescent="0.2">
      <c r="A85" s="82">
        <v>2010</v>
      </c>
      <c r="B85" s="7">
        <v>75188</v>
      </c>
      <c r="C85" s="69">
        <v>43194</v>
      </c>
      <c r="D85" s="7">
        <v>15078</v>
      </c>
      <c r="E85" s="7">
        <v>28117</v>
      </c>
      <c r="F85" s="70">
        <v>26614</v>
      </c>
      <c r="G85" s="70">
        <v>12699</v>
      </c>
      <c r="H85" s="7">
        <v>13915</v>
      </c>
      <c r="I85" s="69">
        <v>1757</v>
      </c>
      <c r="J85" s="69">
        <v>1416</v>
      </c>
      <c r="K85" s="70">
        <v>7214</v>
      </c>
      <c r="L85" s="70">
        <v>461</v>
      </c>
      <c r="M85" s="7">
        <v>6753</v>
      </c>
      <c r="N85" s="69">
        <v>2895</v>
      </c>
      <c r="O85" s="69">
        <v>521</v>
      </c>
      <c r="P85" s="69">
        <v>1080</v>
      </c>
      <c r="Q85" s="69">
        <v>203</v>
      </c>
      <c r="R85" s="70">
        <v>1305</v>
      </c>
      <c r="S85" s="70"/>
      <c r="W85" s="69">
        <v>10900</v>
      </c>
      <c r="X85" s="10">
        <v>51</v>
      </c>
      <c r="Y85" s="77">
        <v>9616</v>
      </c>
      <c r="Z85" s="77">
        <v>7153</v>
      </c>
      <c r="AB85" s="10">
        <v>1206</v>
      </c>
      <c r="AD85" s="10">
        <v>856</v>
      </c>
      <c r="AE85" s="69">
        <v>1160</v>
      </c>
      <c r="AF85" s="70"/>
      <c r="AH85" s="69"/>
      <c r="AI85" s="69">
        <v>2212</v>
      </c>
      <c r="AJ85" s="70">
        <v>662</v>
      </c>
      <c r="AK85" s="70">
        <v>120</v>
      </c>
      <c r="AL85" s="7">
        <v>67</v>
      </c>
      <c r="AM85" s="7">
        <v>117</v>
      </c>
      <c r="AN85" s="7">
        <v>70</v>
      </c>
      <c r="AO85" s="7">
        <v>46</v>
      </c>
      <c r="AP85" s="7">
        <v>90</v>
      </c>
      <c r="AQ85" s="72">
        <v>18071</v>
      </c>
      <c r="AR85" s="72">
        <v>1502</v>
      </c>
      <c r="AS85" s="69"/>
      <c r="AT85" s="69">
        <v>50</v>
      </c>
      <c r="AU85" s="70"/>
      <c r="AV85" s="70">
        <v>4680</v>
      </c>
      <c r="AW85" s="7">
        <v>11463</v>
      </c>
      <c r="AX85" s="69">
        <v>14660</v>
      </c>
      <c r="AY85" s="70">
        <v>580</v>
      </c>
      <c r="AZ85" s="75">
        <v>518</v>
      </c>
      <c r="BA85" s="8">
        <v>62</v>
      </c>
      <c r="BB85" s="74">
        <v>1.4</v>
      </c>
      <c r="BV85" s="8"/>
      <c r="BW85" s="8"/>
      <c r="BX85" s="8"/>
      <c r="CW85" s="8"/>
      <c r="CY85" s="8"/>
      <c r="DA85" s="8"/>
      <c r="DC85" s="8"/>
      <c r="DD85" s="9"/>
    </row>
    <row r="86" spans="1:109" ht="14.4" thickBot="1" x14ac:dyDescent="0.25">
      <c r="A86" s="102">
        <v>2011</v>
      </c>
      <c r="B86" s="68">
        <v>76662</v>
      </c>
      <c r="C86" s="78">
        <v>43572</v>
      </c>
      <c r="D86" s="68">
        <v>13953</v>
      </c>
      <c r="E86" s="68">
        <v>29619</v>
      </c>
      <c r="F86" s="103">
        <v>25552</v>
      </c>
      <c r="G86" s="103">
        <v>11805</v>
      </c>
      <c r="H86" s="68">
        <v>13747</v>
      </c>
      <c r="I86" s="78">
        <v>1547</v>
      </c>
      <c r="J86" s="78">
        <v>1716</v>
      </c>
      <c r="K86" s="103">
        <v>7881</v>
      </c>
      <c r="L86" s="103">
        <v>383</v>
      </c>
      <c r="M86" s="68">
        <v>7498</v>
      </c>
      <c r="N86" s="78">
        <v>3046</v>
      </c>
      <c r="O86" s="78">
        <v>826</v>
      </c>
      <c r="P86" s="78">
        <v>907</v>
      </c>
      <c r="Q86" s="78">
        <v>211</v>
      </c>
      <c r="R86" s="103">
        <v>1553</v>
      </c>
      <c r="S86" s="103"/>
      <c r="T86" s="68"/>
      <c r="U86" s="68"/>
      <c r="V86" s="68"/>
      <c r="W86" s="78">
        <v>11836</v>
      </c>
      <c r="X86" s="104">
        <v>56</v>
      </c>
      <c r="Y86" s="105">
        <v>10447</v>
      </c>
      <c r="Z86" s="105">
        <v>7614</v>
      </c>
      <c r="AA86" s="68"/>
      <c r="AB86" s="104">
        <v>1229</v>
      </c>
      <c r="AC86" s="68"/>
      <c r="AD86" s="104">
        <v>893</v>
      </c>
      <c r="AE86" s="78">
        <v>1292</v>
      </c>
      <c r="AF86" s="103"/>
      <c r="AG86" s="68"/>
      <c r="AH86" s="78"/>
      <c r="AI86" s="78">
        <v>2225</v>
      </c>
      <c r="AJ86" s="103">
        <v>698</v>
      </c>
      <c r="AK86" s="103">
        <v>128</v>
      </c>
      <c r="AL86" s="68">
        <v>67</v>
      </c>
      <c r="AM86" s="68">
        <v>120</v>
      </c>
      <c r="AN86" s="68">
        <v>78</v>
      </c>
      <c r="AO86" s="68">
        <v>52</v>
      </c>
      <c r="AP86" s="68">
        <v>97</v>
      </c>
      <c r="AQ86" s="106">
        <v>18137</v>
      </c>
      <c r="AR86" s="106">
        <v>1628</v>
      </c>
      <c r="AS86" s="78"/>
      <c r="AT86" s="78">
        <v>53</v>
      </c>
      <c r="AU86" s="103"/>
      <c r="AV86" s="103">
        <v>4913</v>
      </c>
      <c r="AW86" s="68">
        <v>11134</v>
      </c>
      <c r="AX86" s="78">
        <v>13991</v>
      </c>
      <c r="AY86" s="103">
        <v>578</v>
      </c>
      <c r="AZ86" s="107">
        <v>515</v>
      </c>
      <c r="BA86" s="108">
        <v>63</v>
      </c>
      <c r="BB86" s="109">
        <v>1.3</v>
      </c>
      <c r="BV86" s="8"/>
      <c r="BW86" s="8"/>
      <c r="BX86" s="8"/>
      <c r="CW86" s="8"/>
      <c r="CY86" s="8"/>
      <c r="DA86" s="8"/>
      <c r="DC86" s="8"/>
      <c r="DD86" s="9"/>
    </row>
    <row r="87" spans="1:109" x14ac:dyDescent="0.2">
      <c r="BW87" s="8"/>
      <c r="BX87" s="8"/>
    </row>
    <row r="88" spans="1:109" ht="18" x14ac:dyDescent="0.2">
      <c r="A88" s="7" t="s">
        <v>477</v>
      </c>
      <c r="BW88" s="8"/>
      <c r="BX88" s="8"/>
    </row>
    <row r="89" spans="1:109" ht="18" x14ac:dyDescent="0.2">
      <c r="A89" s="7" t="s">
        <v>478</v>
      </c>
      <c r="BW89" s="8"/>
      <c r="BX89" s="8"/>
    </row>
    <row r="91" spans="1:109" ht="18" x14ac:dyDescent="0.2">
      <c r="A91" s="7" t="s">
        <v>479</v>
      </c>
    </row>
    <row r="92" spans="1:109" ht="18" x14ac:dyDescent="0.2">
      <c r="A92" s="7" t="s">
        <v>378</v>
      </c>
    </row>
  </sheetData>
  <mergeCells count="28">
    <mergeCell ref="P7:P8"/>
    <mergeCell ref="O7:O8"/>
    <mergeCell ref="N7:N8"/>
    <mergeCell ref="R7:R8"/>
    <mergeCell ref="Q7:Q8"/>
    <mergeCell ref="AR7:AR8"/>
    <mergeCell ref="AS6:AS8"/>
    <mergeCell ref="AU7:AU8"/>
    <mergeCell ref="AH6:AH9"/>
    <mergeCell ref="AJ7:AJ8"/>
    <mergeCell ref="AI7:AI8"/>
    <mergeCell ref="AT7:AT8"/>
    <mergeCell ref="AX6:AX8"/>
    <mergeCell ref="BB7:BB8"/>
    <mergeCell ref="B6:B8"/>
    <mergeCell ref="W6:W8"/>
    <mergeCell ref="E6:E8"/>
    <mergeCell ref="D6:D8"/>
    <mergeCell ref="Y7:Y8"/>
    <mergeCell ref="X7:X8"/>
    <mergeCell ref="AF7:AF8"/>
    <mergeCell ref="AE7:AE8"/>
    <mergeCell ref="C7:C8"/>
    <mergeCell ref="F7:F8"/>
    <mergeCell ref="K7:K8"/>
    <mergeCell ref="J7:J8"/>
    <mergeCell ref="I7:I8"/>
    <mergeCell ref="AQ6:AQ7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showGridLines="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" defaultRowHeight="13.8" x14ac:dyDescent="0.2"/>
  <cols>
    <col min="1" max="1" width="29.6640625" style="1" customWidth="1"/>
    <col min="2" max="2" width="19.6640625" style="1" customWidth="1"/>
    <col min="3" max="3" width="13.109375" style="1" customWidth="1"/>
    <col min="4" max="4" width="46.6640625" style="1" bestFit="1" customWidth="1"/>
    <col min="5" max="5" width="9" style="1"/>
    <col min="6" max="6" width="10.33203125" style="1" customWidth="1"/>
    <col min="7" max="7" width="25.44140625" style="1" bestFit="1" customWidth="1"/>
    <col min="8" max="12" width="9" style="1"/>
    <col min="13" max="13" width="25.44140625" style="1" bestFit="1" customWidth="1"/>
    <col min="14" max="16384" width="9" style="1"/>
  </cols>
  <sheetData>
    <row r="1" spans="1:7" ht="26.4" x14ac:dyDescent="0.2">
      <c r="A1" s="79" t="s">
        <v>495</v>
      </c>
    </row>
    <row r="2" spans="1:7" ht="21" x14ac:dyDescent="0.2">
      <c r="A2" s="79" t="s">
        <v>496</v>
      </c>
    </row>
    <row r="3" spans="1:7" ht="21" x14ac:dyDescent="0.2">
      <c r="A3" s="79"/>
    </row>
    <row r="4" spans="1:7" ht="18" x14ac:dyDescent="0.2">
      <c r="A4" s="1" t="s">
        <v>480</v>
      </c>
    </row>
    <row r="5" spans="1:7" ht="14.4" thickBot="1" x14ac:dyDescent="0.25"/>
    <row r="6" spans="1:7" ht="18" x14ac:dyDescent="0.2">
      <c r="A6" s="138" t="s">
        <v>168</v>
      </c>
      <c r="B6" s="138"/>
      <c r="C6" s="138"/>
      <c r="D6" s="138"/>
      <c r="E6" s="138"/>
    </row>
    <row r="7" spans="1:7" ht="18" x14ac:dyDescent="0.2">
      <c r="A7" s="112" t="s">
        <v>169</v>
      </c>
    </row>
    <row r="8" spans="1:7" ht="18" x14ac:dyDescent="0.2">
      <c r="A8" s="112"/>
      <c r="B8" s="136" t="s">
        <v>170</v>
      </c>
      <c r="C8" s="136"/>
      <c r="D8" s="1" t="s">
        <v>101</v>
      </c>
      <c r="E8" s="12">
        <v>86.6</v>
      </c>
    </row>
    <row r="9" spans="1:7" ht="18" x14ac:dyDescent="0.2">
      <c r="A9" s="112"/>
      <c r="B9" s="136" t="s">
        <v>171</v>
      </c>
      <c r="C9" s="136"/>
      <c r="D9" s="1" t="s">
        <v>102</v>
      </c>
      <c r="E9" s="12">
        <v>73.3</v>
      </c>
    </row>
    <row r="10" spans="1:7" ht="18" x14ac:dyDescent="0.2">
      <c r="A10" s="112"/>
      <c r="B10" s="136" t="s">
        <v>172</v>
      </c>
      <c r="C10" s="136"/>
      <c r="D10" s="1" t="s">
        <v>103</v>
      </c>
      <c r="E10" s="12">
        <v>52.300000000000004</v>
      </c>
    </row>
    <row r="11" spans="1:7" ht="18" x14ac:dyDescent="0.2">
      <c r="A11" s="112"/>
      <c r="B11" s="136" t="s">
        <v>173</v>
      </c>
      <c r="C11" s="136"/>
      <c r="D11" s="1" t="s">
        <v>104</v>
      </c>
      <c r="E11" s="12">
        <v>41.4</v>
      </c>
    </row>
    <row r="12" spans="1:7" ht="18" x14ac:dyDescent="0.2">
      <c r="A12" s="112"/>
      <c r="B12" s="136" t="s">
        <v>174</v>
      </c>
      <c r="C12" s="136"/>
      <c r="D12" s="1" t="s">
        <v>105</v>
      </c>
      <c r="E12" s="12">
        <v>94.600000000000009</v>
      </c>
      <c r="G12" s="1" t="s">
        <v>176</v>
      </c>
    </row>
    <row r="13" spans="1:7" ht="18" x14ac:dyDescent="0.2">
      <c r="A13" s="112"/>
      <c r="B13" s="136" t="s">
        <v>175</v>
      </c>
      <c r="C13" s="136"/>
      <c r="D13" s="1" t="s">
        <v>106</v>
      </c>
      <c r="E13" s="12">
        <v>69.5</v>
      </c>
      <c r="G13" s="1" t="s">
        <v>178</v>
      </c>
    </row>
    <row r="14" spans="1:7" ht="18" x14ac:dyDescent="0.2">
      <c r="A14" s="112"/>
      <c r="B14" s="136" t="s">
        <v>177</v>
      </c>
      <c r="C14" s="136"/>
      <c r="D14" s="1" t="s">
        <v>107</v>
      </c>
      <c r="E14" s="12">
        <v>232.2</v>
      </c>
      <c r="G14" s="1" t="s">
        <v>180</v>
      </c>
    </row>
    <row r="15" spans="1:7" ht="18" x14ac:dyDescent="0.2">
      <c r="A15" s="112"/>
      <c r="B15" s="136" t="s">
        <v>179</v>
      </c>
      <c r="C15" s="136"/>
      <c r="D15" s="1" t="s">
        <v>108</v>
      </c>
      <c r="E15" s="12">
        <v>251.9</v>
      </c>
      <c r="G15" s="1" t="s">
        <v>182</v>
      </c>
    </row>
    <row r="16" spans="1:7" ht="18" x14ac:dyDescent="0.2">
      <c r="A16" s="112"/>
      <c r="B16" s="136" t="s">
        <v>181</v>
      </c>
      <c r="C16" s="136"/>
      <c r="D16" s="1" t="s">
        <v>109</v>
      </c>
      <c r="E16" s="12">
        <v>95.5</v>
      </c>
      <c r="G16" s="1" t="s">
        <v>184</v>
      </c>
    </row>
    <row r="17" spans="1:10" ht="18" x14ac:dyDescent="0.2">
      <c r="A17" s="112"/>
      <c r="B17" s="136" t="s">
        <v>183</v>
      </c>
      <c r="C17" s="136"/>
      <c r="D17" s="1" t="s">
        <v>110</v>
      </c>
      <c r="E17" s="12">
        <v>267.7</v>
      </c>
      <c r="H17" s="1" t="s">
        <v>186</v>
      </c>
      <c r="J17" s="12">
        <v>255.73333333333332</v>
      </c>
    </row>
    <row r="18" spans="1:10" ht="18" x14ac:dyDescent="0.2">
      <c r="A18" s="112"/>
      <c r="B18" s="136" t="s">
        <v>185</v>
      </c>
      <c r="C18" s="136"/>
      <c r="D18" s="1" t="s">
        <v>111</v>
      </c>
      <c r="E18" s="12">
        <v>350.6</v>
      </c>
      <c r="H18" s="1" t="s">
        <v>188</v>
      </c>
      <c r="J18" s="1">
        <v>95.5</v>
      </c>
    </row>
    <row r="19" spans="1:10" ht="18" x14ac:dyDescent="0.2">
      <c r="A19" s="113"/>
      <c r="B19" s="139" t="s">
        <v>187</v>
      </c>
      <c r="C19" s="139"/>
      <c r="D19" s="110" t="s">
        <v>112</v>
      </c>
      <c r="E19" s="111">
        <v>148.9</v>
      </c>
      <c r="J19" s="11">
        <f>E16*0.7+J17*0.3</f>
        <v>143.57</v>
      </c>
    </row>
    <row r="20" spans="1:10" ht="18" x14ac:dyDescent="0.2">
      <c r="A20" s="112" t="s">
        <v>189</v>
      </c>
    </row>
    <row r="21" spans="1:10" ht="18" x14ac:dyDescent="0.2">
      <c r="A21" s="112"/>
      <c r="B21" s="136" t="s">
        <v>190</v>
      </c>
      <c r="C21" s="136"/>
      <c r="D21" s="1" t="s">
        <v>113</v>
      </c>
    </row>
    <row r="22" spans="1:10" ht="18" x14ac:dyDescent="0.2">
      <c r="A22" s="112"/>
      <c r="C22" s="1" t="s">
        <v>191</v>
      </c>
      <c r="D22" s="112" t="s">
        <v>483</v>
      </c>
      <c r="E22" s="1">
        <v>462.40000000000003</v>
      </c>
    </row>
    <row r="23" spans="1:10" ht="18" x14ac:dyDescent="0.2">
      <c r="A23" s="112"/>
      <c r="C23" s="1" t="s">
        <v>192</v>
      </c>
      <c r="D23" s="112" t="s">
        <v>484</v>
      </c>
      <c r="E23" s="1">
        <v>402.70000000000005</v>
      </c>
    </row>
    <row r="24" spans="1:10" ht="18" x14ac:dyDescent="0.2">
      <c r="A24" s="112"/>
      <c r="C24" s="1" t="s">
        <v>193</v>
      </c>
      <c r="D24" s="112" t="s">
        <v>485</v>
      </c>
      <c r="E24" s="1">
        <v>353.40000000000003</v>
      </c>
    </row>
    <row r="25" spans="1:10" ht="18" x14ac:dyDescent="0.2">
      <c r="A25" s="112"/>
      <c r="C25" s="1" t="s">
        <v>194</v>
      </c>
      <c r="D25" s="112" t="s">
        <v>486</v>
      </c>
      <c r="E25" s="1">
        <v>240.6</v>
      </c>
    </row>
    <row r="26" spans="1:10" ht="18" x14ac:dyDescent="0.2">
      <c r="A26" s="112"/>
      <c r="B26" s="136" t="s">
        <v>195</v>
      </c>
      <c r="C26" s="136"/>
      <c r="D26" s="1" t="s">
        <v>114</v>
      </c>
    </row>
    <row r="27" spans="1:10" ht="18" x14ac:dyDescent="0.2">
      <c r="A27" s="112"/>
      <c r="C27" s="1" t="s">
        <v>191</v>
      </c>
      <c r="D27" s="112" t="s">
        <v>483</v>
      </c>
      <c r="E27" s="12">
        <v>770.8</v>
      </c>
    </row>
    <row r="28" spans="1:10" ht="18" x14ac:dyDescent="0.2">
      <c r="A28" s="112"/>
      <c r="C28" s="1" t="s">
        <v>192</v>
      </c>
      <c r="D28" s="112" t="s">
        <v>484</v>
      </c>
      <c r="E28" s="12">
        <v>676</v>
      </c>
    </row>
    <row r="29" spans="1:10" ht="18" x14ac:dyDescent="0.2">
      <c r="A29" s="112"/>
      <c r="C29" s="1" t="s">
        <v>193</v>
      </c>
      <c r="D29" s="112" t="s">
        <v>485</v>
      </c>
      <c r="E29" s="12">
        <v>588.6</v>
      </c>
    </row>
    <row r="30" spans="1:10" ht="18" x14ac:dyDescent="0.2">
      <c r="A30" s="112"/>
      <c r="C30" s="1" t="s">
        <v>194</v>
      </c>
      <c r="D30" s="112" t="s">
        <v>486</v>
      </c>
      <c r="E30" s="12">
        <v>379.3</v>
      </c>
    </row>
    <row r="31" spans="1:10" ht="18" x14ac:dyDescent="0.2">
      <c r="A31" s="112"/>
      <c r="B31" s="136" t="s">
        <v>196</v>
      </c>
      <c r="C31" s="136"/>
      <c r="D31" s="1" t="s">
        <v>115</v>
      </c>
      <c r="E31" s="13">
        <v>1289.5</v>
      </c>
    </row>
    <row r="32" spans="1:10" ht="18" x14ac:dyDescent="0.2">
      <c r="A32" s="112"/>
      <c r="B32" s="136" t="s">
        <v>197</v>
      </c>
      <c r="C32" s="136"/>
      <c r="D32" s="1" t="s">
        <v>116</v>
      </c>
      <c r="E32" s="13">
        <v>1354.9</v>
      </c>
    </row>
    <row r="33" spans="1:7" ht="18" x14ac:dyDescent="0.2">
      <c r="A33" s="112"/>
      <c r="B33" s="136" t="s">
        <v>198</v>
      </c>
      <c r="C33" s="136"/>
      <c r="D33" s="1" t="s">
        <v>117</v>
      </c>
      <c r="E33" s="1">
        <v>233.70000000000002</v>
      </c>
    </row>
    <row r="34" spans="1:7" ht="18" x14ac:dyDescent="0.2">
      <c r="A34" s="112"/>
      <c r="B34" s="136" t="s">
        <v>199</v>
      </c>
      <c r="C34" s="136"/>
      <c r="D34" s="1" t="s">
        <v>118</v>
      </c>
      <c r="E34" s="1">
        <v>271.60000000000002</v>
      </c>
    </row>
    <row r="35" spans="1:7" ht="18" x14ac:dyDescent="0.2">
      <c r="A35" s="112"/>
      <c r="B35" s="136" t="s">
        <v>200</v>
      </c>
      <c r="C35" s="136"/>
      <c r="D35" s="1" t="s">
        <v>119</v>
      </c>
      <c r="E35" s="12">
        <v>258</v>
      </c>
    </row>
    <row r="36" spans="1:7" ht="18" x14ac:dyDescent="0.2">
      <c r="A36" s="112"/>
      <c r="B36" s="136" t="s">
        <v>201</v>
      </c>
      <c r="C36" s="136"/>
      <c r="D36" s="1" t="s">
        <v>120</v>
      </c>
      <c r="E36" s="12">
        <v>175.5</v>
      </c>
    </row>
    <row r="37" spans="1:7" ht="18" x14ac:dyDescent="0.2">
      <c r="A37" s="112"/>
      <c r="B37" s="136" t="s">
        <v>202</v>
      </c>
      <c r="C37" s="136"/>
      <c r="D37" s="1" t="s">
        <v>121</v>
      </c>
      <c r="E37" s="1">
        <v>26.8</v>
      </c>
    </row>
    <row r="38" spans="1:7" ht="18" x14ac:dyDescent="0.2">
      <c r="A38" s="112"/>
      <c r="B38" s="136" t="s">
        <v>203</v>
      </c>
      <c r="C38" s="136"/>
      <c r="D38" s="1" t="s">
        <v>122</v>
      </c>
      <c r="E38" s="1">
        <v>1952.4</v>
      </c>
    </row>
    <row r="39" spans="1:7" ht="18" x14ac:dyDescent="0.2">
      <c r="A39" s="113"/>
      <c r="B39" s="139" t="s">
        <v>204</v>
      </c>
      <c r="C39" s="139"/>
      <c r="D39" s="110" t="s">
        <v>123</v>
      </c>
      <c r="E39" s="110">
        <v>606.70000000000005</v>
      </c>
    </row>
    <row r="40" spans="1:7" ht="18" x14ac:dyDescent="0.2">
      <c r="A40" s="112" t="s">
        <v>205</v>
      </c>
    </row>
    <row r="41" spans="1:7" ht="18" x14ac:dyDescent="0.2">
      <c r="A41" s="112"/>
      <c r="B41" s="136" t="s">
        <v>206</v>
      </c>
      <c r="C41" s="136"/>
      <c r="D41" s="1" t="s">
        <v>124</v>
      </c>
      <c r="E41" s="1">
        <v>85.7</v>
      </c>
    </row>
    <row r="42" spans="1:7" ht="18" x14ac:dyDescent="0.2">
      <c r="A42" s="112"/>
      <c r="B42" s="136" t="s">
        <v>207</v>
      </c>
      <c r="C42" s="136"/>
      <c r="D42" s="1" t="s">
        <v>125</v>
      </c>
      <c r="E42" s="1">
        <v>69.900000000000006</v>
      </c>
    </row>
    <row r="43" spans="1:7" ht="18" x14ac:dyDescent="0.2">
      <c r="A43" s="112"/>
      <c r="B43" s="136" t="s">
        <v>208</v>
      </c>
      <c r="C43" s="136"/>
      <c r="D43" s="1" t="s">
        <v>126</v>
      </c>
      <c r="E43" s="1">
        <v>230.3</v>
      </c>
    </row>
    <row r="44" spans="1:7" ht="18" x14ac:dyDescent="0.2">
      <c r="A44" s="112"/>
      <c r="B44" s="136" t="s">
        <v>209</v>
      </c>
      <c r="C44" s="136"/>
      <c r="D44" s="1" t="s">
        <v>127</v>
      </c>
      <c r="E44" s="1">
        <v>119.5</v>
      </c>
      <c r="G44" s="11">
        <v>205.21250000000001</v>
      </c>
    </row>
    <row r="45" spans="1:7" ht="18" x14ac:dyDescent="0.2">
      <c r="A45" s="112"/>
      <c r="B45" s="136" t="s">
        <v>210</v>
      </c>
      <c r="C45" s="136"/>
      <c r="D45" s="1" t="s">
        <v>128</v>
      </c>
      <c r="E45" s="1">
        <v>261</v>
      </c>
    </row>
    <row r="46" spans="1:7" ht="18" x14ac:dyDescent="0.2">
      <c r="A46" s="112"/>
      <c r="B46" s="136" t="s">
        <v>211</v>
      </c>
      <c r="C46" s="136"/>
      <c r="D46" s="1" t="s">
        <v>129</v>
      </c>
      <c r="E46" s="1">
        <v>57.699999999999996</v>
      </c>
    </row>
    <row r="47" spans="1:7" ht="18" x14ac:dyDescent="0.2">
      <c r="A47" s="112"/>
      <c r="B47" s="136" t="s">
        <v>212</v>
      </c>
      <c r="C47" s="136"/>
      <c r="D47" s="1" t="s">
        <v>130</v>
      </c>
      <c r="E47" s="1">
        <v>95.600000000000009</v>
      </c>
    </row>
    <row r="48" spans="1:7" ht="18" x14ac:dyDescent="0.2">
      <c r="A48" s="112"/>
      <c r="B48" s="136" t="s">
        <v>213</v>
      </c>
      <c r="C48" s="136"/>
      <c r="D48" s="1" t="s">
        <v>131</v>
      </c>
      <c r="E48" s="1">
        <v>236.20000000000002</v>
      </c>
    </row>
    <row r="49" spans="1:7" ht="18" x14ac:dyDescent="0.2">
      <c r="A49" s="112"/>
      <c r="B49" s="136" t="s">
        <v>214</v>
      </c>
      <c r="C49" s="136"/>
      <c r="D49" s="1" t="s">
        <v>132</v>
      </c>
      <c r="E49" s="1">
        <v>571.5</v>
      </c>
    </row>
    <row r="50" spans="1:7" ht="18" x14ac:dyDescent="0.2">
      <c r="A50" s="113"/>
      <c r="B50" s="139" t="s">
        <v>215</v>
      </c>
      <c r="C50" s="139"/>
      <c r="D50" s="110" t="s">
        <v>133</v>
      </c>
      <c r="E50" s="110">
        <v>68.099999999999994</v>
      </c>
    </row>
    <row r="51" spans="1:7" ht="18" x14ac:dyDescent="0.2">
      <c r="A51" s="112" t="s">
        <v>216</v>
      </c>
    </row>
    <row r="52" spans="1:7" ht="18" x14ac:dyDescent="0.2">
      <c r="A52" s="112"/>
      <c r="B52" s="136" t="s">
        <v>217</v>
      </c>
      <c r="C52" s="136"/>
      <c r="D52" s="1" t="s">
        <v>134</v>
      </c>
      <c r="E52" s="1">
        <v>289.60000000000002</v>
      </c>
      <c r="G52" s="1" t="s">
        <v>218</v>
      </c>
    </row>
    <row r="53" spans="1:7" ht="18" x14ac:dyDescent="0.2">
      <c r="A53" s="112"/>
      <c r="B53" s="136" t="s">
        <v>219</v>
      </c>
      <c r="C53" s="136"/>
      <c r="D53" s="1" t="s">
        <v>135</v>
      </c>
      <c r="E53" s="1">
        <v>278.09999999999997</v>
      </c>
      <c r="G53" s="1" t="s">
        <v>220</v>
      </c>
    </row>
    <row r="54" spans="1:7" ht="18" x14ac:dyDescent="0.2">
      <c r="A54" s="112"/>
      <c r="B54" s="136" t="s">
        <v>221</v>
      </c>
      <c r="C54" s="136"/>
      <c r="D54" s="1" t="s">
        <v>136</v>
      </c>
      <c r="E54" s="1">
        <v>629.6</v>
      </c>
      <c r="G54" s="1" t="s">
        <v>222</v>
      </c>
    </row>
    <row r="55" spans="1:7" ht="18" x14ac:dyDescent="0.2">
      <c r="A55" s="112"/>
      <c r="B55" s="136" t="s">
        <v>223</v>
      </c>
      <c r="C55" s="136"/>
      <c r="D55" s="1" t="s">
        <v>137</v>
      </c>
      <c r="E55" s="1">
        <v>292.2</v>
      </c>
      <c r="G55" s="11">
        <v>447.18</v>
      </c>
    </row>
    <row r="56" spans="1:7" ht="18" x14ac:dyDescent="0.2">
      <c r="A56" s="112"/>
      <c r="B56" s="136" t="s">
        <v>224</v>
      </c>
      <c r="C56" s="136"/>
      <c r="D56" s="1" t="s">
        <v>138</v>
      </c>
      <c r="E56" s="1">
        <v>307.89999999999998</v>
      </c>
    </row>
    <row r="57" spans="1:7" ht="18" x14ac:dyDescent="0.2">
      <c r="A57" s="112"/>
      <c r="B57" s="136" t="s">
        <v>225</v>
      </c>
      <c r="C57" s="136"/>
      <c r="D57" s="1" t="s">
        <v>139</v>
      </c>
      <c r="E57" s="1">
        <v>746.4</v>
      </c>
    </row>
    <row r="58" spans="1:7" ht="18" x14ac:dyDescent="0.2">
      <c r="A58" s="112"/>
      <c r="B58" s="136" t="s">
        <v>226</v>
      </c>
      <c r="C58" s="136"/>
      <c r="D58" s="1" t="s">
        <v>140</v>
      </c>
      <c r="E58" s="1">
        <v>930.90000000000009</v>
      </c>
    </row>
    <row r="59" spans="1:7" ht="18" x14ac:dyDescent="0.2">
      <c r="A59" s="112"/>
      <c r="B59" s="136" t="s">
        <v>227</v>
      </c>
      <c r="C59" s="136"/>
      <c r="D59" s="1" t="s">
        <v>141</v>
      </c>
      <c r="E59" s="1">
        <v>306.39999999999998</v>
      </c>
    </row>
    <row r="60" spans="1:7" ht="18" x14ac:dyDescent="0.2">
      <c r="A60" s="113"/>
      <c r="B60" s="139" t="s">
        <v>228</v>
      </c>
      <c r="C60" s="139"/>
      <c r="D60" s="110" t="s">
        <v>142</v>
      </c>
      <c r="E60" s="110">
        <v>702.2</v>
      </c>
    </row>
    <row r="61" spans="1:7" ht="18" x14ac:dyDescent="0.2">
      <c r="A61" s="112" t="s">
        <v>229</v>
      </c>
    </row>
    <row r="62" spans="1:7" ht="18" x14ac:dyDescent="0.2">
      <c r="A62" s="112"/>
      <c r="B62" s="136" t="s">
        <v>230</v>
      </c>
      <c r="C62" s="136"/>
      <c r="D62" s="1" t="s">
        <v>143</v>
      </c>
      <c r="E62" s="1">
        <v>7.1</v>
      </c>
      <c r="G62" s="1" t="s">
        <v>231</v>
      </c>
    </row>
    <row r="63" spans="1:7" ht="18" x14ac:dyDescent="0.2">
      <c r="A63" s="112"/>
      <c r="B63" s="136" t="s">
        <v>232</v>
      </c>
      <c r="C63" s="136"/>
      <c r="D63" s="1" t="s">
        <v>144</v>
      </c>
      <c r="E63" s="1">
        <v>7.4</v>
      </c>
      <c r="G63" s="1" t="s">
        <v>233</v>
      </c>
    </row>
    <row r="64" spans="1:7" ht="18" x14ac:dyDescent="0.2">
      <c r="A64" s="112"/>
      <c r="B64" s="136" t="s">
        <v>234</v>
      </c>
      <c r="C64" s="136"/>
      <c r="D64" s="1" t="s">
        <v>145</v>
      </c>
      <c r="E64" s="1">
        <v>18.600000000000001</v>
      </c>
      <c r="G64" s="1" t="s">
        <v>222</v>
      </c>
    </row>
    <row r="65" spans="1:8" ht="18" x14ac:dyDescent="0.2">
      <c r="A65" s="112"/>
      <c r="B65" s="136" t="s">
        <v>235</v>
      </c>
      <c r="C65" s="136"/>
      <c r="D65" s="1" t="s">
        <v>146</v>
      </c>
      <c r="E65" s="1">
        <v>29.700000000000003</v>
      </c>
      <c r="G65" s="11">
        <v>7.25</v>
      </c>
    </row>
    <row r="66" spans="1:8" ht="18" x14ac:dyDescent="0.2">
      <c r="A66" s="112"/>
      <c r="B66" s="136" t="s">
        <v>236</v>
      </c>
      <c r="C66" s="136"/>
      <c r="D66" s="1" t="s">
        <v>147</v>
      </c>
      <c r="E66" s="1">
        <v>9.8000000000000007</v>
      </c>
    </row>
    <row r="67" spans="1:8" ht="18" x14ac:dyDescent="0.2">
      <c r="A67" s="112"/>
      <c r="B67" s="137" t="s">
        <v>487</v>
      </c>
      <c r="C67" s="136"/>
      <c r="D67" s="1" t="s">
        <v>148</v>
      </c>
    </row>
    <row r="68" spans="1:8" ht="18" x14ac:dyDescent="0.2">
      <c r="A68" s="112"/>
      <c r="B68" s="114"/>
      <c r="C68" s="114" t="s">
        <v>237</v>
      </c>
      <c r="D68" s="112" t="s">
        <v>488</v>
      </c>
      <c r="E68" s="1">
        <v>29.4</v>
      </c>
    </row>
    <row r="69" spans="1:8" ht="18" x14ac:dyDescent="0.2">
      <c r="A69" s="112"/>
      <c r="B69" s="114"/>
      <c r="C69" s="114" t="s">
        <v>238</v>
      </c>
      <c r="D69" s="112" t="s">
        <v>489</v>
      </c>
      <c r="E69" s="1">
        <v>35.4</v>
      </c>
    </row>
    <row r="70" spans="1:8" ht="18.600000000000001" thickBot="1" x14ac:dyDescent="0.25">
      <c r="A70" s="115"/>
      <c r="B70" s="116"/>
      <c r="C70" s="116" t="s">
        <v>239</v>
      </c>
      <c r="D70" s="115" t="s">
        <v>490</v>
      </c>
      <c r="E70" s="67">
        <v>17.899999999999999</v>
      </c>
    </row>
    <row r="72" spans="1:8" ht="14.4" thickBot="1" x14ac:dyDescent="0.25"/>
    <row r="73" spans="1:8" ht="18" x14ac:dyDescent="0.2">
      <c r="A73" s="138" t="s">
        <v>240</v>
      </c>
      <c r="B73" s="138"/>
      <c r="C73" s="138"/>
      <c r="D73" s="138"/>
      <c r="E73" s="138"/>
      <c r="F73" s="117" t="s">
        <v>241</v>
      </c>
      <c r="G73" s="66" t="s">
        <v>242</v>
      </c>
      <c r="H73" s="66" t="s">
        <v>243</v>
      </c>
    </row>
    <row r="74" spans="1:8" ht="18" x14ac:dyDescent="0.2">
      <c r="B74" s="1" t="s">
        <v>244</v>
      </c>
      <c r="D74" s="1" t="s">
        <v>149</v>
      </c>
      <c r="F74" s="12">
        <v>1088.7</v>
      </c>
      <c r="G74" s="14">
        <v>981.80000000000007</v>
      </c>
      <c r="H74" s="12">
        <v>953.1</v>
      </c>
    </row>
    <row r="75" spans="1:8" ht="18" x14ac:dyDescent="0.2">
      <c r="B75" s="1" t="s">
        <v>245</v>
      </c>
      <c r="D75" s="1" t="s">
        <v>150</v>
      </c>
      <c r="F75" s="12">
        <v>1389</v>
      </c>
      <c r="G75" s="14">
        <v>1259.8</v>
      </c>
      <c r="H75" s="12">
        <v>1231.9000000000001</v>
      </c>
    </row>
    <row r="76" spans="1:8" ht="18" x14ac:dyDescent="0.2">
      <c r="B76" s="1" t="s">
        <v>246</v>
      </c>
      <c r="D76" s="1" t="s">
        <v>151</v>
      </c>
      <c r="F76" s="12">
        <v>940.3</v>
      </c>
      <c r="G76" s="14">
        <v>823.3</v>
      </c>
      <c r="H76" s="12">
        <v>764.5</v>
      </c>
    </row>
    <row r="77" spans="1:8" ht="18" x14ac:dyDescent="0.2">
      <c r="B77" s="1" t="s">
        <v>247</v>
      </c>
      <c r="D77" s="1" t="s">
        <v>152</v>
      </c>
      <c r="E77" s="12">
        <v>1403</v>
      </c>
    </row>
    <row r="78" spans="1:8" ht="18" x14ac:dyDescent="0.2">
      <c r="B78" s="1" t="s">
        <v>248</v>
      </c>
      <c r="D78" s="1" t="s">
        <v>153</v>
      </c>
      <c r="E78" s="1">
        <v>158.69999999999999</v>
      </c>
    </row>
    <row r="79" spans="1:8" ht="18" x14ac:dyDescent="0.2">
      <c r="B79" s="1" t="s">
        <v>249</v>
      </c>
      <c r="D79" s="1" t="s">
        <v>154</v>
      </c>
      <c r="E79" s="1">
        <v>120.5</v>
      </c>
    </row>
    <row r="80" spans="1:8" ht="18" x14ac:dyDescent="0.2">
      <c r="B80" s="1" t="s">
        <v>250</v>
      </c>
      <c r="D80" s="1" t="s">
        <v>155</v>
      </c>
      <c r="E80" s="13">
        <v>84.85</v>
      </c>
    </row>
    <row r="81" spans="1:8" ht="18" x14ac:dyDescent="0.2">
      <c r="B81" s="1" t="s">
        <v>251</v>
      </c>
      <c r="D81" s="1" t="s">
        <v>156</v>
      </c>
    </row>
    <row r="82" spans="1:8" ht="18" x14ac:dyDescent="0.2">
      <c r="C82" s="1" t="s">
        <v>252</v>
      </c>
      <c r="D82" s="112" t="s">
        <v>157</v>
      </c>
      <c r="E82" s="1">
        <v>4304.5999999999995</v>
      </c>
    </row>
    <row r="83" spans="1:8" ht="18" x14ac:dyDescent="0.2">
      <c r="C83" s="1" t="s">
        <v>253</v>
      </c>
      <c r="D83" s="112" t="s">
        <v>158</v>
      </c>
      <c r="E83" s="1">
        <v>3362.2000000000003</v>
      </c>
    </row>
    <row r="84" spans="1:8" ht="18" x14ac:dyDescent="0.2">
      <c r="C84" s="1" t="s">
        <v>254</v>
      </c>
      <c r="D84" s="112" t="s">
        <v>159</v>
      </c>
      <c r="E84" s="1">
        <v>2695.2</v>
      </c>
    </row>
    <row r="85" spans="1:8" ht="18" x14ac:dyDescent="0.2">
      <c r="C85" s="1" t="s">
        <v>255</v>
      </c>
      <c r="D85" s="112" t="s">
        <v>160</v>
      </c>
      <c r="E85" s="1">
        <v>3255.7</v>
      </c>
    </row>
    <row r="86" spans="1:8" ht="18" x14ac:dyDescent="0.2">
      <c r="B86" s="1" t="s">
        <v>256</v>
      </c>
      <c r="D86" s="1" t="s">
        <v>161</v>
      </c>
      <c r="E86" s="12">
        <v>3137.5</v>
      </c>
    </row>
    <row r="87" spans="1:8" ht="18" x14ac:dyDescent="0.2">
      <c r="B87" s="1" t="s">
        <v>257</v>
      </c>
      <c r="D87" s="1" t="s">
        <v>162</v>
      </c>
      <c r="E87" s="12">
        <v>5276.3</v>
      </c>
    </row>
    <row r="88" spans="1:8" ht="18" x14ac:dyDescent="0.2">
      <c r="B88" s="1" t="s">
        <v>258</v>
      </c>
      <c r="D88" s="1" t="s">
        <v>163</v>
      </c>
      <c r="E88" s="12">
        <v>749.2</v>
      </c>
    </row>
    <row r="89" spans="1:8" ht="18" x14ac:dyDescent="0.2">
      <c r="B89" s="1" t="s">
        <v>259</v>
      </c>
      <c r="C89" s="1" t="s">
        <v>260</v>
      </c>
      <c r="D89" s="1" t="s">
        <v>164</v>
      </c>
      <c r="E89" s="12"/>
      <c r="F89" s="1">
        <v>2366.5</v>
      </c>
      <c r="G89" s="1">
        <v>1831.6</v>
      </c>
      <c r="H89" s="1">
        <v>1831.6</v>
      </c>
    </row>
    <row r="90" spans="1:8" ht="18" x14ac:dyDescent="0.2">
      <c r="C90" s="1" t="s">
        <v>261</v>
      </c>
      <c r="D90" s="1" t="s">
        <v>165</v>
      </c>
      <c r="E90" s="12"/>
      <c r="F90" s="1">
        <v>1537.6</v>
      </c>
      <c r="G90" s="1">
        <v>1256.2</v>
      </c>
      <c r="H90" s="1">
        <v>1256.2</v>
      </c>
    </row>
    <row r="91" spans="1:8" ht="18" x14ac:dyDescent="0.2">
      <c r="B91" s="1" t="s">
        <v>262</v>
      </c>
      <c r="D91" s="1" t="s">
        <v>166</v>
      </c>
      <c r="E91" s="1">
        <v>2191.3000000000002</v>
      </c>
    </row>
    <row r="92" spans="1:8" ht="18.600000000000001" thickBot="1" x14ac:dyDescent="0.25">
      <c r="A92" s="67"/>
      <c r="B92" s="67" t="s">
        <v>263</v>
      </c>
      <c r="C92" s="67"/>
      <c r="D92" s="67" t="s">
        <v>167</v>
      </c>
      <c r="E92" s="67">
        <v>2914.6</v>
      </c>
    </row>
    <row r="94" spans="1:8" ht="18" x14ac:dyDescent="0.2">
      <c r="C94" s="1" t="s">
        <v>264</v>
      </c>
    </row>
    <row r="95" spans="1:8" x14ac:dyDescent="0.2">
      <c r="C95" s="14">
        <v>981.80000000000007</v>
      </c>
    </row>
    <row r="96" spans="1:8" x14ac:dyDescent="0.2">
      <c r="C96" s="14">
        <v>1259.8</v>
      </c>
    </row>
    <row r="97" spans="1:3" x14ac:dyDescent="0.2">
      <c r="C97" s="14">
        <v>823.3</v>
      </c>
    </row>
    <row r="99" spans="1:3" ht="18" x14ac:dyDescent="0.2">
      <c r="C99" s="1" t="s">
        <v>265</v>
      </c>
    </row>
    <row r="100" spans="1:3" x14ac:dyDescent="0.2">
      <c r="C100" s="11">
        <v>158.69999999999999</v>
      </c>
    </row>
    <row r="102" spans="1:3" ht="18" x14ac:dyDescent="0.2">
      <c r="C102" s="1" t="s">
        <v>266</v>
      </c>
    </row>
    <row r="103" spans="1:3" x14ac:dyDescent="0.2">
      <c r="C103" s="11">
        <f>(E83+E84)/2</f>
        <v>3028.7</v>
      </c>
    </row>
    <row r="107" spans="1:3" ht="18" x14ac:dyDescent="0.2">
      <c r="A107" s="1" t="s">
        <v>481</v>
      </c>
    </row>
    <row r="108" spans="1:3" ht="18" x14ac:dyDescent="0.2">
      <c r="A108" s="1" t="s">
        <v>482</v>
      </c>
    </row>
  </sheetData>
  <mergeCells count="50">
    <mergeCell ref="B18:C18"/>
    <mergeCell ref="B17:C17"/>
    <mergeCell ref="B16:C16"/>
    <mergeCell ref="B15:C15"/>
    <mergeCell ref="B14:C14"/>
    <mergeCell ref="A6:E6"/>
    <mergeCell ref="B39:C39"/>
    <mergeCell ref="B38:C38"/>
    <mergeCell ref="B37:C37"/>
    <mergeCell ref="B36:C36"/>
    <mergeCell ref="B35:C35"/>
    <mergeCell ref="B34:C34"/>
    <mergeCell ref="B33:C33"/>
    <mergeCell ref="B32:C32"/>
    <mergeCell ref="B13:C13"/>
    <mergeCell ref="B12:C12"/>
    <mergeCell ref="B11:C11"/>
    <mergeCell ref="B10:C10"/>
    <mergeCell ref="B9:C9"/>
    <mergeCell ref="B8:C8"/>
    <mergeCell ref="B19:C19"/>
    <mergeCell ref="B31:C31"/>
    <mergeCell ref="B26:C26"/>
    <mergeCell ref="B21:C21"/>
    <mergeCell ref="B50:C50"/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A73:E73"/>
    <mergeCell ref="B53:C53"/>
    <mergeCell ref="B60:C60"/>
    <mergeCell ref="B59:C59"/>
    <mergeCell ref="B58:C58"/>
    <mergeCell ref="B57:C57"/>
    <mergeCell ref="B56:C56"/>
    <mergeCell ref="B52:C52"/>
    <mergeCell ref="B67:C67"/>
    <mergeCell ref="B66:C66"/>
    <mergeCell ref="B65:C65"/>
    <mergeCell ref="B64:C64"/>
    <mergeCell ref="B63:C63"/>
    <mergeCell ref="B55:C55"/>
    <mergeCell ref="B54:C54"/>
    <mergeCell ref="B62:C6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CD統計表4.3.1</vt:lpstr>
      <vt:lpstr>CD統計表4.3.2</vt:lpstr>
      <vt:lpstr>CD統計表4.3.3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ManabuSUHARA</dc:creator>
  <cp:lastModifiedBy>原康宏</cp:lastModifiedBy>
  <cp:lastPrinted>2016-11-06T12:46:14Z</cp:lastPrinted>
  <dcterms:created xsi:type="dcterms:W3CDTF">2008-03-23T15:54:37Z</dcterms:created>
  <dcterms:modified xsi:type="dcterms:W3CDTF">2022-11-25T03:41:00Z</dcterms:modified>
</cp:coreProperties>
</file>