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05" yWindow="-105" windowWidth="20715" windowHeight="13275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[Red][&gt;0]General;[Red][&lt;0]\-General;[Black]General"/>
    <numFmt numFmtId="165" formatCode="#,##0.0;[Red]\-#,##0.0"/>
    <numFmt numFmtId="166" formatCode="#,###"/>
    <numFmt numFmtId="167" formatCode="[Red]@"/>
    <numFmt numFmtId="168" formatCode="[Red][&gt;0]#,##0;[Red][&lt;0]-#,##0;[Black]#,##0;[Red]@"/>
  </numFmts>
  <fonts count="10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宋体"/>
      <charset val="128"/>
      <color indexed="8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color indexed="8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5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wrapText="1"/>
    </xf>
    <xf numFmtId="164" fontId="4" fillId="2" borderId="0" applyAlignment="1" pivotButton="0" quotePrefix="0" xfId="0">
      <alignment horizontal="right"/>
    </xf>
    <xf numFmtId="164" fontId="4" fillId="2" borderId="0" applyAlignment="1" pivotButton="0" quotePrefix="0" xfId="1">
      <alignment horizontal="right"/>
    </xf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165" fontId="4" fillId="0" borderId="0" applyAlignment="1" pivotButton="0" quotePrefix="0" xfId="1">
      <alignment horizontal="right" wrapText="1"/>
    </xf>
    <xf numFmtId="0" fontId="4" fillId="0" borderId="0" applyAlignment="1" pivotButton="0" quotePrefix="0" xfId="0">
      <alignment horizontal="right"/>
    </xf>
    <xf numFmtId="165" fontId="4" fillId="0" borderId="0" applyAlignment="1" pivotButton="0" quotePrefix="0" xfId="1">
      <alignment horizontal="right"/>
    </xf>
    <xf numFmtId="0" fontId="4" fillId="0" borderId="0" applyAlignment="1" pivotButton="0" quotePrefix="0" xfId="0">
      <alignment horizontal="right"/>
    </xf>
    <xf numFmtId="165" fontId="4" fillId="0" borderId="0" applyAlignment="1" pivotButton="0" quotePrefix="0" xfId="1">
      <alignment horizontal="right"/>
    </xf>
    <xf numFmtId="0" fontId="4" fillId="0" borderId="0" applyAlignment="1" pivotButton="0" quotePrefix="0" xfId="0">
      <alignment horizontal="right"/>
    </xf>
    <xf numFmtId="165" fontId="4" fillId="0" borderId="0" applyAlignment="1" pivotButton="0" quotePrefix="0" xfId="0">
      <alignment horizontal="right"/>
    </xf>
    <xf numFmtId="0" fontId="4" fillId="0" borderId="0" pivotButton="0" quotePrefix="0" xfId="0"/>
    <xf numFmtId="0" fontId="4" fillId="0" borderId="0" applyAlignment="1" pivotButton="0" quotePrefix="0" xfId="0">
      <alignment horizontal="left"/>
    </xf>
    <xf numFmtId="0" fontId="5" fillId="0" borderId="0" pivotButton="0" quotePrefix="0" xfId="0"/>
    <xf numFmtId="166" fontId="5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top"/>
    </xf>
    <xf numFmtId="0" fontId="4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 wrapText="1"/>
    </xf>
    <xf numFmtId="38" fontId="6" fillId="0" borderId="0" pivotButton="0" quotePrefix="0" xfId="1"/>
    <xf numFmtId="38" fontId="8" fillId="0" borderId="0" pivotButton="0" quotePrefix="0" xfId="1"/>
    <xf numFmtId="0" fontId="4" fillId="0" borderId="0" applyAlignment="1" pivotButton="0" quotePrefix="0" xfId="0">
      <alignment horizontal="left"/>
    </xf>
    <xf numFmtId="164" fontId="7" fillId="2" borderId="0" applyAlignment="1" pivotButton="0" quotePrefix="0" xfId="1">
      <alignment horizontal="right"/>
    </xf>
    <xf numFmtId="164" fontId="4" fillId="2" borderId="0" applyAlignment="1" pivotButton="0" quotePrefix="0" xfId="0">
      <alignment horizontal="left"/>
    </xf>
    <xf numFmtId="0" fontId="4" fillId="0" borderId="0" applyAlignment="1" pivotButton="0" quotePrefix="0" xfId="0">
      <alignment horizontal="left" wrapText="1"/>
    </xf>
    <xf numFmtId="164" fontId="4" fillId="3" borderId="0" applyAlignment="1" pivotButton="0" quotePrefix="0" xfId="0">
      <alignment horizontal="left"/>
    </xf>
    <xf numFmtId="164" fontId="7" fillId="3" borderId="0" applyAlignment="1" pivotButton="0" quotePrefix="0" xfId="1">
      <alignment horizontal="right"/>
    </xf>
    <xf numFmtId="164" fontId="4" fillId="3" borderId="0" applyAlignment="1" pivotButton="0" quotePrefix="0" xfId="1">
      <alignment horizontal="right"/>
    </xf>
    <xf numFmtId="164" fontId="4" fillId="3" borderId="0" applyAlignment="1" pivotButton="0" quotePrefix="0" xfId="0">
      <alignment horizontal="right"/>
    </xf>
    <xf numFmtId="0" fontId="9" fillId="0" borderId="1" applyAlignment="1" pivotButton="0" quotePrefix="0" xfId="0">
      <alignment horizontal="general" vertical="center"/>
    </xf>
    <xf numFmtId="164" fontId="4" fillId="2" borderId="0" applyAlignment="1" pivotButton="0" quotePrefix="0" xfId="0">
      <alignment horizontal="right"/>
    </xf>
    <xf numFmtId="167" fontId="9" fillId="4" borderId="1" applyAlignment="1" pivotButton="0" quotePrefix="0" xfId="0">
      <alignment horizontal="general" vertical="center"/>
    </xf>
    <xf numFmtId="168" fontId="9" fillId="4" borderId="1" applyAlignment="1" pivotButton="0" quotePrefix="0" xfId="1">
      <alignment horizontal="general" vertical="center"/>
    </xf>
    <xf numFmtId="167" fontId="9" fillId="4" borderId="1" applyAlignment="1" pivotButton="0" quotePrefix="0" xfId="1">
      <alignment horizontal="general" vertical="center"/>
    </xf>
    <xf numFmtId="164" fontId="4" fillId="3" borderId="0" applyAlignment="1" pivotButton="0" quotePrefix="0" xfId="0">
      <alignment horizontal="right"/>
    </xf>
    <xf numFmtId="38" fontId="9" fillId="0" borderId="1" applyAlignment="1" pivotButton="0" quotePrefix="0" xfId="1">
      <alignment horizontal="general" vertical="center"/>
    </xf>
    <xf numFmtId="165" fontId="9" fillId="0" borderId="1" applyAlignment="1" pivotButton="0" quotePrefix="0" xfId="1">
      <alignment horizontal="general" vertical="center"/>
    </xf>
    <xf numFmtId="166" fontId="9" fillId="0" borderId="1" applyAlignment="1" pivotButton="0" quotePrefix="0" xfId="0">
      <alignment horizontal="general" vertical="center"/>
    </xf>
    <xf numFmtId="165" fontId="9" fillId="0" borderId="1" applyAlignment="1" pivotButton="0" quotePrefix="0" xfId="0">
      <alignment horizontal="general" vertical="center"/>
    </xf>
    <xf numFmtId="167" fontId="9" fillId="4" borderId="1" applyAlignment="1" pivotButton="0" quotePrefix="0" xfId="0">
      <alignment horizontal="general" vertical="center"/>
    </xf>
    <xf numFmtId="167" fontId="9" fillId="4" borderId="1" applyAlignment="1" pivotButton="0" quotePrefix="0" xfId="1">
      <alignment horizontal="general" vertical="center"/>
    </xf>
    <xf numFmtId="0" fontId="9" fillId="0" borderId="1" applyAlignment="1" pivotButton="0" quotePrefix="0" xfId="0">
      <alignment horizontal="general" vertical="center"/>
    </xf>
    <xf numFmtId="0" fontId="9" fillId="0" borderId="1" applyAlignment="1" pivotButton="0" quotePrefix="0" xfId="0">
      <alignment horizontal="left" vertical="center" wrapText="1"/>
    </xf>
    <xf numFmtId="14" fontId="9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K68"/>
  <sheetViews>
    <sheetView tabSelected="0" topLeftCell="A1" zoomScale="100" zoomScaleNormal="100" workbookViewId="0">
      <pane xSplit="2" ySplit="13" topLeftCell="C14" activePane="bottomRight" state="frozen"/>
      <selection pane="topRight" activeCell="A1" sqref="A1"/>
      <selection pane="bottomLeft" activeCell="A9" sqref="A9"/>
      <selection pane="bottomRight" activeCell="H14" sqref="H14"/>
    </sheetView>
  </sheetViews>
  <sheetFormatPr baseColWidth="8" defaultColWidth="9.125" defaultRowHeight="13.5"/>
  <cols>
    <col width="11.625" bestFit="1" customWidth="1" style="12" min="1" max="1"/>
    <col width="13.875" bestFit="1" customWidth="1" style="12" min="2" max="2"/>
    <col width="11.625" bestFit="1" customWidth="1" style="12" min="3" max="8"/>
    <col width="13.375" customWidth="1" style="12" min="9" max="11"/>
    <col width="9.125" customWidth="1" style="12" min="12" max="16384"/>
  </cols>
  <sheetData>
    <row r="1">
      <c r="A1" s="52" t="inlineStr">
        <is>
          <t>税關</t>
        </is>
      </c>
      <c r="B1" s="52" t="inlineStr">
        <is>
          <t>科目</t>
        </is>
      </c>
      <c r="C1" s="52" t="inlineStr">
        <is>
          <t>明治38年度</t>
        </is>
      </c>
      <c r="D1" s="52" t="inlineStr">
        <is>
          <t>明治39年度</t>
        </is>
      </c>
      <c r="E1" s="52" t="inlineStr">
        <is>
          <t>明治40年度</t>
        </is>
      </c>
      <c r="F1" s="52" t="inlineStr">
        <is>
          <t>明治41年度</t>
        </is>
      </c>
      <c r="G1" s="52" t="inlineStr">
        <is>
          <t>明治42年度</t>
        </is>
      </c>
      <c r="H1" s="52" t="inlineStr">
        <is>
          <t>明治43年度</t>
        </is>
      </c>
      <c r="I1" s="52" t="n"/>
      <c r="J1" s="52" t="n"/>
      <c r="K1" s="52" t="n"/>
    </row>
    <row r="2" customFormat="1" s="5">
      <c r="A2" s="52" t="n"/>
      <c r="B2" s="52" t="n"/>
      <c r="C2" s="52" t="inlineStr">
        <is>
          <t>円</t>
        </is>
      </c>
      <c r="D2" s="52" t="inlineStr">
        <is>
          <t>円</t>
        </is>
      </c>
      <c r="E2" s="52" t="inlineStr">
        <is>
          <t>円</t>
        </is>
      </c>
      <c r="F2" s="52" t="inlineStr">
        <is>
          <t>円</t>
        </is>
      </c>
      <c r="G2" s="52" t="inlineStr">
        <is>
          <t>円</t>
        </is>
      </c>
      <c r="H2" s="52" t="inlineStr">
        <is>
          <t>円</t>
        </is>
      </c>
      <c r="I2" s="52" t="n"/>
      <c r="J2" s="52" t="n"/>
      <c r="K2" s="52" t="n"/>
    </row>
    <row r="3" customFormat="1" s="41">
      <c r="A3" s="50" t="inlineStr">
        <is>
          <t>check</t>
        </is>
      </c>
      <c r="B3" s="50" t="inlineStr">
        <is>
          <t>横濱税關</t>
        </is>
      </c>
      <c r="C3" s="43">
        <f>SUM(C14:C16)-C17</f>
        <v/>
      </c>
      <c r="D3" s="43">
        <f>SUM(D14:D16)-D17</f>
        <v/>
      </c>
      <c r="E3" s="43">
        <f>SUM(E14:E16)-E17</f>
        <v/>
      </c>
      <c r="F3" s="43">
        <f>SUM(F14:F16)-F17</f>
        <v/>
      </c>
      <c r="G3" s="43">
        <f>SUM(G14:G16)-G17</f>
        <v/>
      </c>
      <c r="H3" s="43">
        <f>SUM(H14:H16)-H17</f>
        <v/>
      </c>
      <c r="I3" s="51" t="n"/>
      <c r="J3" s="51" t="n"/>
      <c r="K3" s="50" t="n"/>
    </row>
    <row r="4" customFormat="1" s="41">
      <c r="A4" s="50" t="inlineStr">
        <is>
          <t>check</t>
        </is>
      </c>
      <c r="B4" s="50" t="inlineStr">
        <is>
          <t>神戸税關</t>
        </is>
      </c>
      <c r="C4" s="43">
        <f>SUM(C18:C20)-C21</f>
        <v/>
      </c>
      <c r="D4" s="43">
        <f>SUM(D18:D20)-D21</f>
        <v/>
      </c>
      <c r="E4" s="43">
        <f>SUM(E18:E20)-E21</f>
        <v/>
      </c>
      <c r="F4" s="43">
        <f>SUM(F18:F20)-F21</f>
        <v/>
      </c>
      <c r="G4" s="43">
        <f>SUM(G18:G20)-G21</f>
        <v/>
      </c>
      <c r="H4" s="43">
        <f>SUM(H18:H20)-H21</f>
        <v/>
      </c>
      <c r="I4" s="50" t="n"/>
      <c r="J4" s="51" t="n"/>
      <c r="K4" s="50" t="n"/>
    </row>
    <row r="5" customFormat="1" s="41">
      <c r="A5" s="50" t="inlineStr">
        <is>
          <t>check</t>
        </is>
      </c>
      <c r="B5" s="50" t="inlineStr">
        <is>
          <t>大阪税關</t>
        </is>
      </c>
      <c r="C5" s="43">
        <f>SUM(C22:C24)-C25</f>
        <v/>
      </c>
      <c r="D5" s="43">
        <f>SUM(D22:D24)-D25</f>
        <v/>
      </c>
      <c r="E5" s="43">
        <f>SUM(E22:E24)-E25</f>
        <v/>
      </c>
      <c r="F5" s="43">
        <f>SUM(F22:F24)-F25</f>
        <v/>
      </c>
      <c r="G5" s="43">
        <f>SUM(G22:G24)-G25</f>
        <v/>
      </c>
      <c r="H5" s="43">
        <f>SUM(H22:H24)-H25</f>
        <v/>
      </c>
      <c r="I5" s="51" t="n"/>
      <c r="J5" s="51" t="n"/>
      <c r="K5" s="50" t="n"/>
    </row>
    <row r="6" customFormat="1" s="41">
      <c r="A6" s="50" t="inlineStr">
        <is>
          <t>check</t>
        </is>
      </c>
      <c r="B6" s="50" t="inlineStr">
        <is>
          <t>長崎税關</t>
        </is>
      </c>
      <c r="C6" s="43">
        <f>SUM(C26:C28)-C29</f>
        <v/>
      </c>
      <c r="D6" s="43">
        <f>SUM(D26:D28)-D29</f>
        <v/>
      </c>
      <c r="E6" s="43">
        <f>SUM(E26:E28)-E29</f>
        <v/>
      </c>
      <c r="F6" s="43">
        <f>SUM(F26:F28)-F29</f>
        <v/>
      </c>
      <c r="G6" s="43">
        <f>SUM(G26:G28)-G29</f>
        <v/>
      </c>
      <c r="H6" s="43">
        <f>SUM(H26:H28)-H29</f>
        <v/>
      </c>
      <c r="I6" s="51" t="n"/>
      <c r="J6" s="51" t="n"/>
      <c r="K6" s="50" t="n"/>
    </row>
    <row r="7" customFormat="1" s="41">
      <c r="A7" s="50" t="inlineStr">
        <is>
          <t>check</t>
        </is>
      </c>
      <c r="B7" s="50" t="inlineStr">
        <is>
          <t>門司税關</t>
        </is>
      </c>
      <c r="C7" s="43">
        <f>SUM(C30:C32)-C33</f>
        <v/>
      </c>
      <c r="D7" s="43">
        <f>SUM(D30:D32)-D33</f>
        <v/>
      </c>
      <c r="E7" s="43">
        <f>SUM(E30:E32)-E33</f>
        <v/>
      </c>
      <c r="F7" s="43">
        <f>SUM(F30:F32)-F33</f>
        <v/>
      </c>
      <c r="G7" s="43">
        <f>SUM(G30:G32)-G33</f>
        <v/>
      </c>
      <c r="H7" s="43">
        <f>SUM(H30:H32)-H33</f>
        <v/>
      </c>
      <c r="I7" s="51" t="n"/>
      <c r="J7" s="51" t="n"/>
      <c r="K7" s="50" t="n"/>
    </row>
    <row r="8" customFormat="1" s="41">
      <c r="A8" s="50" t="inlineStr">
        <is>
          <t>check</t>
        </is>
      </c>
      <c r="B8" s="50" t="inlineStr">
        <is>
          <t>函館税關</t>
        </is>
      </c>
      <c r="C8" s="43">
        <f>SUM(C34:C36)-C37</f>
        <v/>
      </c>
      <c r="D8" s="43">
        <f>SUM(D34:D36)-D37</f>
        <v/>
      </c>
      <c r="E8" s="43">
        <f>SUM(E34:E36)-E37</f>
        <v/>
      </c>
      <c r="F8" s="43">
        <f>SUM(F34:F36)-F37</f>
        <v/>
      </c>
      <c r="G8" s="43">
        <f>SUM(G34:G36)-G37</f>
        <v/>
      </c>
      <c r="H8" s="43">
        <f>SUM(H34:H36)-H37</f>
        <v/>
      </c>
      <c r="I8" s="51" t="n"/>
      <c r="J8" s="51" t="n"/>
      <c r="K8" s="50" t="n"/>
    </row>
    <row r="9" customFormat="1" s="41">
      <c r="A9" s="50" t="inlineStr">
        <is>
          <t>check</t>
        </is>
      </c>
      <c r="B9" s="50" t="inlineStr">
        <is>
          <t>臺灣總督府</t>
        </is>
      </c>
      <c r="C9" s="43">
        <f>SUM(C38:C40)-C41</f>
        <v/>
      </c>
      <c r="D9" s="43">
        <f>SUM(D38:D40)-D41</f>
        <v/>
      </c>
      <c r="E9" s="43">
        <f>SUM(E38:E40)-E41</f>
        <v/>
      </c>
      <c r="F9" s="43">
        <f>SUM(F38:F40)-F41</f>
        <v/>
      </c>
      <c r="G9" s="43">
        <f>SUM(G38:G40)-G41</f>
        <v/>
      </c>
      <c r="H9" s="43">
        <f>SUM(H38:H40)-H41</f>
        <v/>
      </c>
      <c r="I9" s="51" t="n"/>
      <c r="J9" s="51" t="n"/>
      <c r="K9" s="50" t="n"/>
    </row>
    <row r="10" customFormat="1" s="45">
      <c r="A10" s="50" t="inlineStr">
        <is>
          <t>check</t>
        </is>
      </c>
      <c r="B10" s="50" t="inlineStr">
        <is>
          <t>總計(關税)</t>
        </is>
      </c>
      <c r="C10" s="43">
        <f>SUMIF($B$14:$B$41,"關税",C14:C41)-C42</f>
        <v/>
      </c>
      <c r="D10" s="43">
        <f>SUMIF($B$14:$B$41,"關税",D14:D41)-D42</f>
        <v/>
      </c>
      <c r="E10" s="43">
        <f>SUMIF($B$14:$B$41,"關税",E14:E41)-E42</f>
        <v/>
      </c>
      <c r="F10" s="43">
        <f>SUMIF($B$14:$B$41,"關税",F14:F41)-F42</f>
        <v/>
      </c>
      <c r="G10" s="43">
        <f>SUMIF($B$14:$B$41,"關税",G14:G41)-G42</f>
        <v/>
      </c>
      <c r="H10" s="43">
        <f>SUMIF($B$14:$B$41,"關税",H14:H41)-H42</f>
        <v/>
      </c>
      <c r="I10" s="51" t="n"/>
      <c r="J10" s="51" t="n"/>
      <c r="K10" s="50" t="n"/>
    </row>
    <row r="11" customFormat="1" s="45">
      <c r="A11" s="50" t="inlineStr">
        <is>
          <t>check</t>
        </is>
      </c>
      <c r="B11" s="50" t="inlineStr">
        <is>
          <t>總計(噸税)</t>
        </is>
      </c>
      <c r="C11" s="43">
        <f>SUMIF($B$14:$B$41,"噸税",C14:C41)-C43</f>
        <v/>
      </c>
      <c r="D11" s="43">
        <f>SUMIF($B$14:$B$41,"噸税",D14:D41)-D43</f>
        <v/>
      </c>
      <c r="E11" s="43">
        <f>SUMIF($B$14:$B$41,"噸税",E14:E41)-E43</f>
        <v/>
      </c>
      <c r="F11" s="43">
        <f>SUMIF($B$14:$B$41,"噸税",F14:F41)-F43</f>
        <v/>
      </c>
      <c r="G11" s="43">
        <f>SUMIF($B$14:$B$41,"噸税",G14:G41)-G43</f>
        <v/>
      </c>
      <c r="H11" s="43">
        <f>SUMIF($B$14:$B$41,"噸税",H14:H41)-H43</f>
        <v/>
      </c>
      <c r="I11" s="51" t="n"/>
      <c r="J11" s="51" t="n"/>
      <c r="K11" s="50" t="n"/>
    </row>
    <row r="12" customFormat="1" s="45">
      <c r="A12" s="50" t="inlineStr">
        <is>
          <t>check</t>
        </is>
      </c>
      <c r="B12" s="50" t="inlineStr">
        <is>
          <t>總計(雜收入)</t>
        </is>
      </c>
      <c r="C12" s="43">
        <f>SUMIF($B$14:$B$41,"雜收入",C14:C41)-C44</f>
        <v/>
      </c>
      <c r="D12" s="43">
        <f>SUMIF($B$14:$B$41,"雜收入",D14:D41)-D44</f>
        <v/>
      </c>
      <c r="E12" s="43">
        <f>SUMIF($B$14:$B$41,"雜收入",E14:E41)-E44</f>
        <v/>
      </c>
      <c r="F12" s="43">
        <f>SUMIF($B$14:$B$41,"雜收入",F14:F41)-F44</f>
        <v/>
      </c>
      <c r="G12" s="43">
        <f>SUMIF($B$14:$B$41,"雜收入",G14:G41)-G44</f>
        <v/>
      </c>
      <c r="H12" s="43">
        <f>SUMIF($B$14:$B$41,"雜收入",H14:H41)-H44</f>
        <v/>
      </c>
      <c r="I12" s="51" t="n"/>
      <c r="J12" s="51" t="n"/>
      <c r="K12" s="50" t="n"/>
    </row>
    <row r="13" customFormat="1" s="41">
      <c r="A13" s="50" t="inlineStr">
        <is>
          <t>check</t>
        </is>
      </c>
      <c r="B13" s="50" t="inlineStr">
        <is>
          <t>總計</t>
        </is>
      </c>
      <c r="C13" s="43">
        <f>SUM(C14:C16,C18:C20,C22:C24,C26:C28,C30:C32,C34:C36,C38:C40)-C45</f>
        <v/>
      </c>
      <c r="D13" s="43">
        <f>SUM(D14:D16,D18:D20,D22:D24,D26:D28,D30:D32,D34:D36,D38:D40)-D45</f>
        <v/>
      </c>
      <c r="E13" s="43">
        <f>SUM(E14:E16,E18:E20,E22:E24,E26:E28,E30:E32,E34:E36,E38:E40)-E45</f>
        <v/>
      </c>
      <c r="F13" s="43">
        <f>SUM(F14:F16,F18:F20,F22:F24,F26:F28,F30:F32,F34:F36,F38:F40)-F45</f>
        <v/>
      </c>
      <c r="G13" s="43">
        <f>SUM(G14:G16,G18:G20,G22:G24,G26:G28,G30:G32,G34:G36,G38:G40)-G45</f>
        <v/>
      </c>
      <c r="H13" s="43">
        <f>SUM(H14:H16,H18:H20,H22:H24,H26:H28,H30:H32,H34:H36,H38:H40)-H45</f>
        <v/>
      </c>
      <c r="I13" s="51" t="n"/>
      <c r="J13" s="51" t="n"/>
      <c r="K13" s="51" t="n"/>
    </row>
    <row r="14" customFormat="1" s="5">
      <c r="A14" s="52" t="inlineStr">
        <is>
          <t>横濱税關</t>
        </is>
      </c>
      <c r="B14" s="52" t="inlineStr">
        <is>
          <t>關税</t>
        </is>
      </c>
      <c r="C14" s="46" t="n">
        <v>16287592</v>
      </c>
      <c r="D14" s="46" t="n">
        <v>17783464</v>
      </c>
      <c r="E14" s="46" t="n">
        <v>20525389</v>
      </c>
      <c r="F14" s="46" t="n">
        <v>15474484</v>
      </c>
      <c r="G14" s="46" t="n">
        <v>13835522</v>
      </c>
      <c r="H14" s="46" t="n">
        <v>15351783</v>
      </c>
      <c r="I14" s="52" t="n"/>
      <c r="J14" s="47" t="n"/>
      <c r="K14" s="47" t="n"/>
    </row>
    <row r="15" customFormat="1" s="5">
      <c r="A15" s="52" t="inlineStr">
        <is>
          <t>横濱税關</t>
        </is>
      </c>
      <c r="B15" s="52" t="inlineStr">
        <is>
          <t>噸税</t>
        </is>
      </c>
      <c r="C15" s="46" t="n">
        <v>111782</v>
      </c>
      <c r="D15" s="46" t="n">
        <v>113996</v>
      </c>
      <c r="E15" s="46" t="n">
        <v>132295</v>
      </c>
      <c r="F15" s="46" t="n">
        <v>126429</v>
      </c>
      <c r="G15" s="46" t="n">
        <v>128830</v>
      </c>
      <c r="H15" s="46" t="n">
        <v>132969</v>
      </c>
      <c r="I15" s="52" t="n"/>
      <c r="J15" s="47" t="n"/>
      <c r="K15" s="47" t="n"/>
    </row>
    <row r="16" customFormat="1" s="5">
      <c r="A16" s="52" t="inlineStr">
        <is>
          <t>横濱税關</t>
        </is>
      </c>
      <c r="B16" s="52" t="inlineStr">
        <is>
          <t>雜收入</t>
        </is>
      </c>
      <c r="C16" s="46" t="n">
        <v>29604</v>
      </c>
      <c r="D16" s="46" t="n">
        <v>57910</v>
      </c>
      <c r="E16" s="46" t="n">
        <v>26274</v>
      </c>
      <c r="F16" s="46" t="n">
        <v>40346</v>
      </c>
      <c r="G16" s="46" t="n">
        <v>26889</v>
      </c>
      <c r="H16" s="46" t="n">
        <v>45989</v>
      </c>
      <c r="I16" s="52" t="n"/>
      <c r="J16" s="47" t="n"/>
      <c r="K16" s="47" t="n"/>
    </row>
    <row r="17" customFormat="1" s="5">
      <c r="A17" s="52" t="inlineStr">
        <is>
          <t>横濱税關</t>
        </is>
      </c>
      <c r="B17" s="52" t="inlineStr">
        <is>
          <t>合計</t>
        </is>
      </c>
      <c r="C17" s="46" t="n">
        <v>16428978</v>
      </c>
      <c r="D17" s="46" t="n">
        <v>17955370</v>
      </c>
      <c r="E17" s="46" t="n">
        <v>20683958</v>
      </c>
      <c r="F17" s="46" t="n">
        <v>15641259</v>
      </c>
      <c r="G17" s="46" t="n">
        <v>13991241</v>
      </c>
      <c r="H17" s="46" t="n">
        <v>15530741</v>
      </c>
      <c r="I17" s="52" t="n"/>
      <c r="J17" s="47" t="n"/>
      <c r="K17" s="47" t="n"/>
    </row>
    <row r="18" customFormat="1" s="5">
      <c r="A18" s="52" t="inlineStr">
        <is>
          <t>神戸税關</t>
        </is>
      </c>
      <c r="B18" s="52" t="inlineStr">
        <is>
          <t>關税</t>
        </is>
      </c>
      <c r="C18" s="46" t="n">
        <v>12859897</v>
      </c>
      <c r="D18" s="46" t="n">
        <v>13574732</v>
      </c>
      <c r="E18" s="46" t="n">
        <v>16666747</v>
      </c>
      <c r="F18" s="46" t="n">
        <v>14299355</v>
      </c>
      <c r="G18" s="46" t="n">
        <v>13116110</v>
      </c>
      <c r="H18" s="46" t="n">
        <v>15337216</v>
      </c>
      <c r="I18" s="52" t="n"/>
      <c r="J18" s="47" t="n"/>
      <c r="K18" s="47" t="n"/>
    </row>
    <row r="19" customFormat="1" s="5">
      <c r="A19" s="52" t="inlineStr">
        <is>
          <t>神戸税關</t>
        </is>
      </c>
      <c r="B19" s="52" t="inlineStr">
        <is>
          <t>噸税</t>
        </is>
      </c>
      <c r="C19" s="46" t="n">
        <v>146298</v>
      </c>
      <c r="D19" s="46" t="n">
        <v>153573</v>
      </c>
      <c r="E19" s="46" t="n">
        <v>147413</v>
      </c>
      <c r="F19" s="46" t="n">
        <v>148719</v>
      </c>
      <c r="G19" s="46" t="n">
        <v>143134</v>
      </c>
      <c r="H19" s="46" t="n">
        <v>140660</v>
      </c>
      <c r="I19" s="52" t="n"/>
      <c r="J19" s="47" t="n"/>
      <c r="K19" s="47" t="n"/>
    </row>
    <row r="20" customFormat="1" s="5">
      <c r="A20" s="52" t="inlineStr">
        <is>
          <t>神戸税關</t>
        </is>
      </c>
      <c r="B20" s="52" t="inlineStr">
        <is>
          <t>雜收入</t>
        </is>
      </c>
      <c r="C20" s="46" t="n">
        <v>114186</v>
      </c>
      <c r="D20" s="46" t="n">
        <v>63076</v>
      </c>
      <c r="E20" s="46" t="n">
        <v>58167</v>
      </c>
      <c r="F20" s="46" t="n">
        <v>37208</v>
      </c>
      <c r="G20" s="46" t="n">
        <v>25869</v>
      </c>
      <c r="H20" s="46" t="n">
        <v>23946</v>
      </c>
      <c r="I20" s="52" t="n"/>
      <c r="J20" s="47" t="n"/>
      <c r="K20" s="47" t="n"/>
    </row>
    <row r="21" customFormat="1" s="5">
      <c r="A21" s="52" t="inlineStr">
        <is>
          <t>神戸税關</t>
        </is>
      </c>
      <c r="B21" s="52" t="inlineStr">
        <is>
          <t>合計</t>
        </is>
      </c>
      <c r="C21" s="46" t="n">
        <v>13120381</v>
      </c>
      <c r="D21" s="46" t="n">
        <v>13791381</v>
      </c>
      <c r="E21" s="46" t="n">
        <v>16872327</v>
      </c>
      <c r="F21" s="46" t="n">
        <v>14485282</v>
      </c>
      <c r="G21" s="46" t="n">
        <v>13285113</v>
      </c>
      <c r="H21" s="46" t="n">
        <v>15501822</v>
      </c>
      <c r="I21" s="52" t="n"/>
      <c r="J21" s="47" t="n"/>
      <c r="K21" s="47" t="n"/>
    </row>
    <row r="22">
      <c r="A22" s="52" t="inlineStr">
        <is>
          <t>大阪税關</t>
        </is>
      </c>
      <c r="B22" s="52" t="inlineStr">
        <is>
          <t>關税</t>
        </is>
      </c>
      <c r="C22" s="46" t="n">
        <v>3365664</v>
      </c>
      <c r="D22" s="46" t="n">
        <v>4871288</v>
      </c>
      <c r="E22" s="46" t="n">
        <v>5622991</v>
      </c>
      <c r="F22" s="46" t="n">
        <v>4215222</v>
      </c>
      <c r="G22" s="46" t="n">
        <v>3752924</v>
      </c>
      <c r="H22" s="46" t="n">
        <v>3615702</v>
      </c>
      <c r="I22" s="52" t="n"/>
      <c r="J22" s="47" t="n"/>
      <c r="K22" s="47" t="n"/>
    </row>
    <row r="23">
      <c r="A23" s="52" t="inlineStr">
        <is>
          <t>大阪税關</t>
        </is>
      </c>
      <c r="B23" s="52" t="inlineStr">
        <is>
          <t>噸税</t>
        </is>
      </c>
      <c r="C23" s="46" t="n">
        <v>17532</v>
      </c>
      <c r="D23" s="46" t="n">
        <v>21426</v>
      </c>
      <c r="E23" s="46" t="n">
        <v>19819</v>
      </c>
      <c r="F23" s="46" t="n">
        <v>33180</v>
      </c>
      <c r="G23" s="46" t="n">
        <v>32114</v>
      </c>
      <c r="H23" s="46" t="n">
        <v>35530</v>
      </c>
      <c r="I23" s="52" t="n"/>
      <c r="J23" s="47" t="n"/>
      <c r="K23" s="47" t="n"/>
    </row>
    <row r="24">
      <c r="A24" s="52" t="inlineStr">
        <is>
          <t>大阪税關</t>
        </is>
      </c>
      <c r="B24" s="52" t="inlineStr">
        <is>
          <t>雜收入</t>
        </is>
      </c>
      <c r="C24" s="46" t="n">
        <v>3711</v>
      </c>
      <c r="D24" s="46" t="n">
        <v>5825</v>
      </c>
      <c r="E24" s="46" t="n">
        <v>8566</v>
      </c>
      <c r="F24" s="46" t="n">
        <v>18095</v>
      </c>
      <c r="G24" s="46" t="n">
        <v>31539</v>
      </c>
      <c r="H24" s="46" t="n">
        <v>4523</v>
      </c>
      <c r="I24" s="52" t="n"/>
      <c r="J24" s="47" t="n"/>
      <c r="K24" s="47" t="n"/>
    </row>
    <row r="25">
      <c r="A25" s="52" t="inlineStr">
        <is>
          <t>大阪税關</t>
        </is>
      </c>
      <c r="B25" s="52" t="inlineStr">
        <is>
          <t>合計</t>
        </is>
      </c>
      <c r="C25" s="46" t="n">
        <v>3386907</v>
      </c>
      <c r="D25" s="46" t="n">
        <v>4898539</v>
      </c>
      <c r="E25" s="46" t="n">
        <v>5651376</v>
      </c>
      <c r="F25" s="46" t="n">
        <v>4266497</v>
      </c>
      <c r="G25" s="46" t="n">
        <v>3816577</v>
      </c>
      <c r="H25" s="46" t="n">
        <v>3655755</v>
      </c>
      <c r="I25" s="52" t="n"/>
      <c r="J25" s="47" t="n"/>
      <c r="K25" s="47" t="n"/>
    </row>
    <row r="26">
      <c r="A26" s="52" t="inlineStr">
        <is>
          <t>長崎税關</t>
        </is>
      </c>
      <c r="B26" s="52" t="inlineStr">
        <is>
          <t>關税</t>
        </is>
      </c>
      <c r="C26" s="46" t="n">
        <v>3922581</v>
      </c>
      <c r="D26" s="46" t="n">
        <v>5146870</v>
      </c>
      <c r="E26" s="46" t="n">
        <v>6586757</v>
      </c>
      <c r="F26" s="46" t="n">
        <v>4432603</v>
      </c>
      <c r="G26" s="46" t="n">
        <v>864384</v>
      </c>
      <c r="H26" s="46" t="n">
        <v>979924</v>
      </c>
      <c r="I26" s="52" t="n"/>
      <c r="J26" s="47" t="n"/>
      <c r="K26" s="47" t="n"/>
    </row>
    <row r="27">
      <c r="A27" s="52" t="inlineStr">
        <is>
          <t>長崎税關</t>
        </is>
      </c>
      <c r="B27" s="52" t="inlineStr">
        <is>
          <t>噸税</t>
        </is>
      </c>
      <c r="C27" s="46" t="n">
        <v>242183</v>
      </c>
      <c r="D27" s="46" t="n">
        <v>267071</v>
      </c>
      <c r="E27" s="46" t="n">
        <v>279982</v>
      </c>
      <c r="F27" s="46" t="n">
        <v>250035</v>
      </c>
      <c r="G27" s="46" t="n">
        <v>110916</v>
      </c>
      <c r="H27" s="46" t="n">
        <v>109430</v>
      </c>
      <c r="I27" s="52" t="n"/>
      <c r="J27" s="47" t="n"/>
      <c r="K27" s="47" t="n"/>
    </row>
    <row r="28">
      <c r="A28" s="52" t="inlineStr">
        <is>
          <t>長崎税關</t>
        </is>
      </c>
      <c r="B28" s="52" t="inlineStr">
        <is>
          <t>雜收入</t>
        </is>
      </c>
      <c r="C28" s="46" t="n">
        <v>74918</v>
      </c>
      <c r="D28" s="46" t="n">
        <v>92451</v>
      </c>
      <c r="E28" s="46" t="n">
        <v>95602</v>
      </c>
      <c r="F28" s="46" t="n">
        <v>87370</v>
      </c>
      <c r="G28" s="46" t="n">
        <v>30959</v>
      </c>
      <c r="H28" s="46" t="n">
        <v>20837</v>
      </c>
      <c r="I28" s="52" t="n"/>
      <c r="J28" s="47" t="n"/>
      <c r="K28" s="47" t="n"/>
    </row>
    <row r="29">
      <c r="A29" s="52" t="inlineStr">
        <is>
          <t>長崎税關</t>
        </is>
      </c>
      <c r="B29" s="52" t="inlineStr">
        <is>
          <t>合計</t>
        </is>
      </c>
      <c r="C29" s="46" t="n">
        <v>4239682</v>
      </c>
      <c r="D29" s="46" t="n">
        <v>5506392</v>
      </c>
      <c r="E29" s="46" t="n">
        <v>6962341</v>
      </c>
      <c r="F29" s="46" t="n">
        <v>4770008</v>
      </c>
      <c r="G29" s="46" t="n">
        <v>1006259</v>
      </c>
      <c r="H29" s="46" t="n">
        <v>1110191</v>
      </c>
      <c r="I29" s="52" t="n"/>
      <c r="J29" s="47" t="n"/>
      <c r="K29" s="47" t="n"/>
    </row>
    <row r="30">
      <c r="A30" s="52" t="inlineStr">
        <is>
          <t>門司税關</t>
        </is>
      </c>
      <c r="B30" s="52" t="inlineStr">
        <is>
          <t>關税</t>
        </is>
      </c>
      <c r="C30" s="46" t="n"/>
      <c r="D30" s="46" t="n"/>
      <c r="E30" s="46" t="n"/>
      <c r="F30" s="46" t="n"/>
      <c r="G30" s="46" t="n">
        <v>2161041</v>
      </c>
      <c r="H30" s="46" t="n">
        <v>1997804</v>
      </c>
      <c r="I30" s="52" t="n"/>
      <c r="J30" s="47" t="n"/>
      <c r="K30" s="47" t="n"/>
    </row>
    <row r="31">
      <c r="A31" s="52" t="inlineStr">
        <is>
          <t>門司税關</t>
        </is>
      </c>
      <c r="B31" s="52" t="inlineStr">
        <is>
          <t>噸税</t>
        </is>
      </c>
      <c r="C31" s="46" t="n"/>
      <c r="D31" s="46" t="n"/>
      <c r="E31" s="46" t="n"/>
      <c r="F31" s="46" t="n"/>
      <c r="G31" s="46" t="n">
        <v>134090</v>
      </c>
      <c r="H31" s="46" t="n">
        <v>136936</v>
      </c>
      <c r="I31" s="52" t="n"/>
      <c r="J31" s="47" t="n"/>
      <c r="K31" s="47" t="n"/>
    </row>
    <row r="32">
      <c r="A32" s="52" t="inlineStr">
        <is>
          <t>門司税關</t>
        </is>
      </c>
      <c r="B32" s="52" t="inlineStr">
        <is>
          <t>雜收入</t>
        </is>
      </c>
      <c r="C32" s="46" t="n"/>
      <c r="D32" s="46" t="n"/>
      <c r="E32" s="46" t="n"/>
      <c r="F32" s="46" t="n"/>
      <c r="G32" s="46" t="n">
        <v>50302</v>
      </c>
      <c r="H32" s="46" t="n">
        <v>50621</v>
      </c>
      <c r="I32" s="52" t="n"/>
      <c r="J32" s="47" t="n"/>
      <c r="K32" s="47" t="n"/>
    </row>
    <row r="33">
      <c r="A33" s="52" t="inlineStr">
        <is>
          <t>門司税關</t>
        </is>
      </c>
      <c r="B33" s="52" t="inlineStr">
        <is>
          <t>合計</t>
        </is>
      </c>
      <c r="C33" s="46" t="n"/>
      <c r="D33" s="46" t="n"/>
      <c r="E33" s="46" t="n"/>
      <c r="F33" s="46" t="n"/>
      <c r="G33" s="46" t="n">
        <v>2345433</v>
      </c>
      <c r="H33" s="46" t="n">
        <v>2185361</v>
      </c>
      <c r="I33" s="52" t="n"/>
      <c r="J33" s="47" t="n"/>
      <c r="K33" s="47" t="n"/>
    </row>
    <row r="34">
      <c r="A34" s="52" t="inlineStr">
        <is>
          <t>函館税關</t>
        </is>
      </c>
      <c r="B34" s="52" t="inlineStr">
        <is>
          <t>關税</t>
        </is>
      </c>
      <c r="C34" s="46" t="n">
        <v>315966</v>
      </c>
      <c r="D34" s="46" t="n">
        <v>477179</v>
      </c>
      <c r="E34" s="46" t="n">
        <v>625421</v>
      </c>
      <c r="F34" s="46" t="n">
        <v>1631630</v>
      </c>
      <c r="G34" s="46" t="n">
        <v>962177</v>
      </c>
      <c r="H34" s="46" t="n">
        <v>215184</v>
      </c>
      <c r="I34" s="52" t="n"/>
      <c r="J34" s="47" t="n"/>
      <c r="K34" s="47" t="n"/>
    </row>
    <row r="35">
      <c r="A35" s="52" t="inlineStr">
        <is>
          <t>函館税關</t>
        </is>
      </c>
      <c r="B35" s="52" t="inlineStr">
        <is>
          <t>噸税</t>
        </is>
      </c>
      <c r="C35" s="46" t="n">
        <v>20639</v>
      </c>
      <c r="D35" s="46" t="n">
        <v>24515</v>
      </c>
      <c r="E35" s="46" t="n">
        <v>30950</v>
      </c>
      <c r="F35" s="46" t="n">
        <v>24645</v>
      </c>
      <c r="G35" s="46" t="n">
        <v>19677</v>
      </c>
      <c r="H35" s="46" t="n">
        <v>24721</v>
      </c>
      <c r="I35" s="52" t="n"/>
      <c r="J35" s="47" t="n"/>
      <c r="K35" s="47" t="n"/>
    </row>
    <row r="36">
      <c r="A36" s="52" t="inlineStr">
        <is>
          <t>函館税關</t>
        </is>
      </c>
      <c r="B36" s="52" t="inlineStr">
        <is>
          <t>雜收入</t>
        </is>
      </c>
      <c r="C36" s="46" t="n">
        <v>416</v>
      </c>
      <c r="D36" s="46" t="n">
        <v>2973</v>
      </c>
      <c r="E36" s="46" t="n">
        <v>6773</v>
      </c>
      <c r="F36" s="46" t="n">
        <v>4112</v>
      </c>
      <c r="G36" s="46" t="n">
        <v>9316</v>
      </c>
      <c r="H36" s="46" t="n">
        <v>4035</v>
      </c>
      <c r="I36" s="52" t="n"/>
      <c r="J36" s="47" t="n"/>
      <c r="K36" s="47" t="n"/>
    </row>
    <row r="37">
      <c r="A37" s="52" t="inlineStr">
        <is>
          <t>函館税關</t>
        </is>
      </c>
      <c r="B37" s="52" t="inlineStr">
        <is>
          <t>合計</t>
        </is>
      </c>
      <c r="C37" s="46" t="n">
        <v>337021</v>
      </c>
      <c r="D37" s="46" t="n">
        <v>504667</v>
      </c>
      <c r="E37" s="46" t="n">
        <v>663144</v>
      </c>
      <c r="F37" s="46" t="n">
        <v>1660387</v>
      </c>
      <c r="G37" s="46" t="n">
        <v>991170</v>
      </c>
      <c r="H37" s="46" t="n">
        <v>243940</v>
      </c>
      <c r="I37" s="52" t="n"/>
      <c r="J37" s="47" t="n"/>
      <c r="K37" s="47" t="n"/>
    </row>
    <row r="38">
      <c r="A38" s="52" t="inlineStr">
        <is>
          <t>臺灣總督府</t>
        </is>
      </c>
      <c r="B38" s="52" t="inlineStr">
        <is>
          <t>關税</t>
        </is>
      </c>
      <c r="C38" s="46" t="n"/>
      <c r="D38" s="46" t="n"/>
      <c r="E38" s="46" t="n"/>
      <c r="F38" s="46" t="n"/>
      <c r="G38" s="46" t="n">
        <v>1731636</v>
      </c>
      <c r="H38" s="46" t="n">
        <v>2451726</v>
      </c>
      <c r="I38" s="52" t="n"/>
      <c r="J38" s="47" t="n"/>
      <c r="K38" s="47" t="n"/>
    </row>
    <row r="39">
      <c r="A39" s="52" t="inlineStr">
        <is>
          <t>臺灣總督府</t>
        </is>
      </c>
      <c r="B39" s="52" t="inlineStr">
        <is>
          <t>噸税</t>
        </is>
      </c>
      <c r="C39" s="46" t="n"/>
      <c r="D39" s="46" t="n"/>
      <c r="E39" s="46" t="n"/>
      <c r="F39" s="46" t="n"/>
      <c r="G39" s="46" t="n"/>
      <c r="H39" s="46" t="n"/>
      <c r="I39" s="52" t="n"/>
      <c r="J39" s="47" t="n"/>
      <c r="K39" s="47" t="n"/>
    </row>
    <row r="40">
      <c r="A40" s="52" t="inlineStr">
        <is>
          <t>臺灣總督府</t>
        </is>
      </c>
      <c r="B40" s="52" t="inlineStr">
        <is>
          <t>雜收入</t>
        </is>
      </c>
      <c r="C40" s="46" t="n"/>
      <c r="D40" s="46" t="n"/>
      <c r="E40" s="46" t="n"/>
      <c r="F40" s="46" t="n"/>
      <c r="G40" s="46" t="n">
        <v>5160</v>
      </c>
      <c r="H40" s="46" t="n">
        <v>13088</v>
      </c>
      <c r="I40" s="52" t="n"/>
      <c r="J40" s="47" t="n"/>
      <c r="K40" s="47" t="n"/>
    </row>
    <row r="41">
      <c r="A41" s="52" t="inlineStr">
        <is>
          <t>臺灣總督府</t>
        </is>
      </c>
      <c r="B41" s="52" t="inlineStr">
        <is>
          <t>合計</t>
        </is>
      </c>
      <c r="C41" s="46" t="n"/>
      <c r="D41" s="46" t="n"/>
      <c r="E41" s="46" t="n"/>
      <c r="F41" s="46" t="n"/>
      <c r="G41" s="46" t="n">
        <v>1736796</v>
      </c>
      <c r="H41" s="46" t="n">
        <v>2464814</v>
      </c>
      <c r="I41" s="52" t="n"/>
      <c r="J41" s="47" t="n"/>
      <c r="K41" s="47" t="n"/>
    </row>
    <row r="42">
      <c r="A42" s="52" t="inlineStr">
        <is>
          <t>總計</t>
        </is>
      </c>
      <c r="B42" s="52" t="inlineStr">
        <is>
          <t>關税</t>
        </is>
      </c>
      <c r="C42" s="46" t="n">
        <v>36751700</v>
      </c>
      <c r="D42" s="46" t="n">
        <v>41853533</v>
      </c>
      <c r="E42" s="46" t="n">
        <v>50027305</v>
      </c>
      <c r="F42" s="46" t="n">
        <v>40053294</v>
      </c>
      <c r="G42" s="46" t="n">
        <v>36423794</v>
      </c>
      <c r="H42" s="46" t="n">
        <v>39949339</v>
      </c>
      <c r="I42" s="52" t="n"/>
      <c r="J42" s="47" t="n"/>
      <c r="K42" s="47" t="n"/>
    </row>
    <row r="43">
      <c r="A43" s="52" t="inlineStr">
        <is>
          <t>總計</t>
        </is>
      </c>
      <c r="B43" s="52" t="inlineStr">
        <is>
          <t>噸税</t>
        </is>
      </c>
      <c r="C43" s="46" t="n">
        <v>538434</v>
      </c>
      <c r="D43" s="46" t="n">
        <v>580581</v>
      </c>
      <c r="E43" s="46" t="n">
        <v>610459</v>
      </c>
      <c r="F43" s="46" t="n">
        <v>583008</v>
      </c>
      <c r="G43" s="46" t="n">
        <v>568761</v>
      </c>
      <c r="H43" s="46" t="n">
        <v>580246</v>
      </c>
      <c r="I43" s="52" t="n"/>
      <c r="J43" s="47" t="n"/>
      <c r="K43" s="47" t="n"/>
    </row>
    <row r="44">
      <c r="A44" s="52" t="inlineStr">
        <is>
          <t>總計</t>
        </is>
      </c>
      <c r="B44" s="52" t="inlineStr">
        <is>
          <t>雜收入</t>
        </is>
      </c>
      <c r="C44" s="46" t="n">
        <v>222835</v>
      </c>
      <c r="D44" s="46" t="n">
        <v>222235</v>
      </c>
      <c r="E44" s="46" t="n">
        <v>195382</v>
      </c>
      <c r="F44" s="46" t="n">
        <v>187131</v>
      </c>
      <c r="G44" s="46" t="n">
        <v>180034</v>
      </c>
      <c r="H44" s="46" t="n">
        <v>163039</v>
      </c>
      <c r="I44" s="52" t="n"/>
      <c r="J44" s="47" t="n"/>
      <c r="K44" s="47" t="n"/>
    </row>
    <row r="45">
      <c r="A45" s="52" t="inlineStr">
        <is>
          <t>總計</t>
        </is>
      </c>
      <c r="B45" s="52" t="inlineStr">
        <is>
          <t>合計</t>
        </is>
      </c>
      <c r="C45" s="46" t="n">
        <v>37512969</v>
      </c>
      <c r="D45" s="46" t="n">
        <v>42656349</v>
      </c>
      <c r="E45" s="46" t="n">
        <v>50833146</v>
      </c>
      <c r="F45" s="46" t="n">
        <v>40823433</v>
      </c>
      <c r="G45" s="46" t="n">
        <v>37172589</v>
      </c>
      <c r="H45" s="46" t="n">
        <v>40692624</v>
      </c>
      <c r="I45" s="52" t="n"/>
      <c r="J45" s="47" t="n"/>
      <c r="K45" s="47" t="n"/>
    </row>
    <row r="46">
      <c r="A46" s="52" t="n"/>
      <c r="B46" s="52" t="n"/>
      <c r="C46" s="48" t="n"/>
      <c r="D46" s="48" t="n"/>
      <c r="E46" s="48" t="n"/>
      <c r="F46" s="48" t="n"/>
      <c r="G46" s="48" t="n"/>
      <c r="H46" s="48" t="n"/>
      <c r="I46" s="47" t="n"/>
      <c r="J46" s="47" t="n"/>
      <c r="K46" s="47" t="n"/>
    </row>
    <row r="47">
      <c r="A47" s="52" t="n"/>
      <c r="B47" s="52" t="n"/>
      <c r="C47" s="47" t="n"/>
      <c r="D47" s="47" t="n"/>
      <c r="E47" s="47" t="n"/>
      <c r="F47" s="47" t="n"/>
      <c r="G47" s="47" t="n"/>
      <c r="H47" s="47" t="n"/>
      <c r="I47" s="47" t="n"/>
      <c r="J47" s="47" t="n"/>
      <c r="K47" s="47" t="n"/>
    </row>
    <row r="48">
      <c r="A48" s="52" t="n"/>
      <c r="B48" s="52" t="n"/>
      <c r="C48" s="47" t="n"/>
      <c r="D48" s="47" t="n"/>
      <c r="E48" s="47" t="n"/>
      <c r="F48" s="47" t="n"/>
      <c r="G48" s="47" t="n"/>
      <c r="H48" s="47" t="n"/>
      <c r="I48" s="47" t="n"/>
      <c r="J48" s="47" t="n"/>
      <c r="K48" s="47" t="n"/>
    </row>
    <row r="49">
      <c r="A49" s="52" t="n"/>
      <c r="B49" s="52" t="n"/>
      <c r="C49" s="47" t="n"/>
      <c r="D49" s="47" t="n"/>
      <c r="E49" s="47" t="n"/>
      <c r="F49" s="47" t="n"/>
      <c r="G49" s="47" t="n"/>
      <c r="H49" s="47" t="n"/>
      <c r="I49" s="47" t="n"/>
      <c r="J49" s="47" t="n"/>
      <c r="K49" s="47" t="n"/>
    </row>
    <row r="50">
      <c r="A50" s="52" t="n"/>
      <c r="B50" s="52" t="n"/>
      <c r="C50" s="47" t="n"/>
      <c r="D50" s="47" t="n"/>
      <c r="E50" s="47" t="n"/>
      <c r="F50" s="47" t="n"/>
      <c r="G50" s="47" t="n"/>
      <c r="H50" s="47" t="n"/>
      <c r="I50" s="47" t="n"/>
      <c r="J50" s="47" t="n"/>
      <c r="K50" s="47" t="n"/>
    </row>
    <row r="51">
      <c r="A51" s="52" t="n"/>
      <c r="B51" s="52" t="n"/>
      <c r="C51" s="47" t="n"/>
      <c r="D51" s="47" t="n"/>
      <c r="E51" s="47" t="n"/>
      <c r="F51" s="47" t="n"/>
      <c r="G51" s="47" t="n"/>
      <c r="H51" s="47" t="n"/>
      <c r="I51" s="47" t="n"/>
      <c r="J51" s="47" t="n"/>
      <c r="K51" s="47" t="n"/>
    </row>
    <row r="52">
      <c r="A52" s="52" t="n"/>
      <c r="B52" s="52" t="n"/>
      <c r="C52" s="47" t="n"/>
      <c r="D52" s="47" t="n"/>
      <c r="E52" s="47" t="n"/>
      <c r="F52" s="47" t="n"/>
      <c r="G52" s="47" t="n"/>
      <c r="H52" s="47" t="n"/>
      <c r="I52" s="47" t="n"/>
      <c r="J52" s="47" t="n"/>
      <c r="K52" s="47" t="n"/>
    </row>
    <row r="53">
      <c r="A53" s="52" t="n"/>
      <c r="B53" s="52" t="n"/>
      <c r="C53" s="47" t="n"/>
      <c r="D53" s="47" t="n"/>
      <c r="E53" s="47" t="n"/>
      <c r="F53" s="47" t="n"/>
      <c r="G53" s="47" t="n"/>
      <c r="H53" s="47" t="n"/>
      <c r="I53" s="47" t="n"/>
      <c r="J53" s="47" t="n"/>
      <c r="K53" s="47" t="n"/>
    </row>
    <row r="54">
      <c r="A54" s="52" t="n"/>
      <c r="B54" s="52" t="n"/>
      <c r="C54" s="47" t="n"/>
      <c r="D54" s="47" t="n"/>
      <c r="E54" s="47" t="n"/>
      <c r="F54" s="47" t="n"/>
      <c r="G54" s="47" t="n"/>
      <c r="H54" s="47" t="n"/>
      <c r="I54" s="47" t="n"/>
      <c r="J54" s="47" t="n"/>
      <c r="K54" s="47" t="n"/>
    </row>
    <row r="55">
      <c r="A55" s="52" t="n"/>
      <c r="B55" s="52" t="n"/>
      <c r="C55" s="47" t="n"/>
      <c r="D55" s="47" t="n"/>
      <c r="E55" s="47" t="n"/>
      <c r="F55" s="47" t="n"/>
      <c r="G55" s="47" t="n"/>
      <c r="H55" s="47" t="n"/>
      <c r="I55" s="47" t="n"/>
      <c r="J55" s="47" t="n"/>
      <c r="K55" s="47" t="n"/>
    </row>
    <row r="56" customFormat="1" s="12">
      <c r="A56" s="52" t="n"/>
      <c r="B56" s="52" t="n"/>
      <c r="C56" s="47" t="n"/>
      <c r="D56" s="47" t="n"/>
      <c r="E56" s="47" t="n"/>
      <c r="F56" s="47" t="n"/>
      <c r="G56" s="47" t="n"/>
      <c r="H56" s="47" t="n"/>
      <c r="I56" s="47" t="n"/>
      <c r="J56" s="47" t="n"/>
      <c r="K56" s="47" t="n"/>
    </row>
    <row r="57" customFormat="1" s="12">
      <c r="A57" s="52" t="n"/>
      <c r="B57" s="52" t="n"/>
      <c r="C57" s="47" t="n"/>
      <c r="D57" s="47" t="n"/>
      <c r="E57" s="47" t="n"/>
      <c r="F57" s="47" t="n"/>
      <c r="G57" s="47" t="n"/>
      <c r="H57" s="47" t="n"/>
      <c r="I57" s="47" t="n"/>
      <c r="J57" s="47" t="n"/>
      <c r="K57" s="47" t="n"/>
    </row>
    <row r="58">
      <c r="A58" s="52" t="n"/>
      <c r="B58" s="52" t="n"/>
      <c r="C58" s="47" t="n"/>
      <c r="D58" s="47" t="n"/>
      <c r="E58" s="47" t="n"/>
      <c r="F58" s="47" t="n"/>
      <c r="G58" s="47" t="n"/>
      <c r="H58" s="47" t="n"/>
      <c r="I58" s="47" t="n"/>
      <c r="J58" s="47" t="n"/>
      <c r="K58" s="47" t="n"/>
    </row>
    <row r="59">
      <c r="A59" s="52" t="n"/>
      <c r="B59" s="52" t="n"/>
      <c r="C59" s="47" t="n"/>
      <c r="D59" s="47" t="n"/>
      <c r="E59" s="47" t="n"/>
      <c r="F59" s="47" t="n"/>
      <c r="G59" s="47" t="n"/>
      <c r="H59" s="47" t="n"/>
      <c r="I59" s="47" t="n"/>
      <c r="J59" s="47" t="n"/>
      <c r="K59" s="47" t="n"/>
    </row>
    <row r="60">
      <c r="A60" s="52" t="n"/>
      <c r="B60" s="52" t="n"/>
      <c r="C60" s="47" t="n"/>
      <c r="D60" s="47" t="n"/>
      <c r="E60" s="47" t="n"/>
      <c r="F60" s="47" t="n"/>
      <c r="G60" s="47" t="n"/>
      <c r="H60" s="47" t="n"/>
      <c r="I60" s="47" t="n"/>
      <c r="J60" s="47" t="n"/>
      <c r="K60" s="47" t="n"/>
    </row>
    <row r="61">
      <c r="A61" s="52" t="n"/>
      <c r="B61" s="52" t="n"/>
      <c r="C61" s="47" t="n"/>
      <c r="D61" s="47" t="n"/>
      <c r="E61" s="47" t="n"/>
      <c r="F61" s="47" t="n"/>
      <c r="G61" s="47" t="n"/>
      <c r="H61" s="47" t="n"/>
      <c r="I61" s="47" t="n"/>
      <c r="J61" s="47" t="n"/>
      <c r="K61" s="47" t="n"/>
    </row>
    <row r="62">
      <c r="A62" s="52" t="n"/>
      <c r="B62" s="52" t="n"/>
      <c r="C62" s="47" t="n"/>
      <c r="D62" s="47" t="n"/>
      <c r="E62" s="47" t="n"/>
      <c r="F62" s="47" t="n"/>
      <c r="G62" s="47" t="n"/>
      <c r="H62" s="47" t="n"/>
      <c r="I62" s="47" t="n"/>
      <c r="J62" s="47" t="n"/>
      <c r="K62" s="47" t="n"/>
    </row>
    <row r="63">
      <c r="A63" s="52" t="n"/>
      <c r="B63" s="52" t="n"/>
      <c r="C63" s="47" t="n"/>
      <c r="D63" s="47" t="n"/>
      <c r="E63" s="47" t="n"/>
      <c r="F63" s="47" t="n"/>
      <c r="G63" s="47" t="n"/>
      <c r="H63" s="47" t="n"/>
      <c r="I63" s="47" t="n"/>
      <c r="J63" s="47" t="n"/>
      <c r="K63" s="47" t="n"/>
    </row>
    <row r="64">
      <c r="A64" s="52" t="n"/>
      <c r="B64" s="52" t="n"/>
      <c r="C64" s="49" t="n"/>
      <c r="D64" s="49" t="n"/>
      <c r="E64" s="49" t="n"/>
      <c r="F64" s="49" t="n"/>
      <c r="G64" s="49" t="n"/>
      <c r="H64" s="49" t="n"/>
      <c r="I64" s="49" t="n"/>
      <c r="J64" s="49" t="n"/>
      <c r="K64" s="49" t="n"/>
    </row>
    <row r="65">
      <c r="A65" s="52" t="n"/>
      <c r="B65" s="52" t="n"/>
      <c r="C65" s="49" t="n"/>
      <c r="D65" s="49" t="n"/>
      <c r="E65" s="49" t="n"/>
      <c r="F65" s="49" t="n"/>
      <c r="G65" s="49" t="n"/>
      <c r="H65" s="49" t="n"/>
      <c r="I65" s="49" t="n"/>
      <c r="J65" s="49" t="n"/>
      <c r="K65" s="49" t="n"/>
    </row>
    <row r="66">
      <c r="A66" s="52" t="n"/>
      <c r="B66" s="52" t="n"/>
      <c r="C66" s="49" t="n"/>
      <c r="D66" s="49" t="n"/>
      <c r="E66" s="49" t="n"/>
      <c r="F66" s="49" t="n"/>
      <c r="G66" s="49" t="n"/>
      <c r="H66" s="49" t="n"/>
      <c r="I66" s="49" t="n"/>
      <c r="J66" s="49" t="n"/>
      <c r="K66" s="49" t="n"/>
    </row>
    <row r="67">
      <c r="A67" s="52" t="n"/>
      <c r="B67" s="52" t="n"/>
      <c r="C67" s="49" t="n"/>
      <c r="D67" s="49" t="n"/>
      <c r="E67" s="49" t="n"/>
      <c r="F67" s="49" t="n"/>
      <c r="G67" s="49" t="n"/>
      <c r="H67" s="49" t="n"/>
      <c r="I67" s="49" t="n"/>
      <c r="J67" s="49" t="n"/>
      <c r="K67" s="49" t="n"/>
    </row>
    <row r="68">
      <c r="A68" s="52" t="n"/>
      <c r="B68" s="52" t="n"/>
      <c r="C68" s="49" t="n"/>
      <c r="D68" s="49" t="n"/>
      <c r="E68" s="49" t="n"/>
      <c r="F68" s="49" t="n"/>
      <c r="G68" s="49" t="n"/>
      <c r="H68" s="49" t="n"/>
      <c r="I68" s="49" t="n"/>
      <c r="J68" s="49" t="n"/>
      <c r="K68" s="49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3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2" t="inlineStr">
        <is>
          <t>税關</t>
        </is>
      </c>
      <c r="B1" s="52" t="inlineStr">
        <is>
          <t>科目</t>
        </is>
      </c>
      <c r="C1" s="52" t="inlineStr">
        <is>
          <t>明治38年度</t>
        </is>
      </c>
      <c r="D1" s="52" t="inlineStr">
        <is>
          <t>明治39年度</t>
        </is>
      </c>
      <c r="E1" s="52" t="inlineStr">
        <is>
          <t>明治40年度</t>
        </is>
      </c>
      <c r="F1" s="52" t="inlineStr">
        <is>
          <t>明治41年度</t>
        </is>
      </c>
      <c r="G1" s="52" t="inlineStr">
        <is>
          <t>明治42年度</t>
        </is>
      </c>
      <c r="H1" s="52" t="inlineStr">
        <is>
          <t>明治43年度</t>
        </is>
      </c>
    </row>
    <row r="2">
      <c r="A2" s="52" t="inlineStr"/>
      <c r="B2" s="52" t="inlineStr"/>
      <c r="C2" s="52" t="inlineStr">
        <is>
          <t>円</t>
        </is>
      </c>
      <c r="D2" s="52" t="inlineStr">
        <is>
          <t>円</t>
        </is>
      </c>
      <c r="E2" s="52" t="inlineStr">
        <is>
          <t>円</t>
        </is>
      </c>
      <c r="F2" s="52" t="inlineStr">
        <is>
          <t>円</t>
        </is>
      </c>
      <c r="G2" s="52" t="inlineStr">
        <is>
          <t>円</t>
        </is>
      </c>
      <c r="H2" s="52" t="inlineStr">
        <is>
          <t>円</t>
        </is>
      </c>
    </row>
    <row r="3">
      <c r="A3" s="52" t="inlineStr">
        <is>
          <t>横濱税關</t>
        </is>
      </c>
      <c r="B3" s="52" t="inlineStr">
        <is>
          <t>關税</t>
        </is>
      </c>
      <c r="C3" s="52" t="n">
        <v>16287592</v>
      </c>
      <c r="D3" s="52" t="n">
        <v>17783464</v>
      </c>
      <c r="E3" s="52" t="n">
        <v>20525389</v>
      </c>
      <c r="F3" s="52" t="n">
        <v>15474484</v>
      </c>
      <c r="G3" s="52" t="n">
        <v>13835522</v>
      </c>
      <c r="H3" s="52" t="n">
        <v>15351783</v>
      </c>
    </row>
    <row r="4">
      <c r="A4" s="52" t="inlineStr">
        <is>
          <t>横濱税關</t>
        </is>
      </c>
      <c r="B4" s="52" t="inlineStr">
        <is>
          <t>噸税</t>
        </is>
      </c>
      <c r="C4" s="52" t="n">
        <v>111782</v>
      </c>
      <c r="D4" s="52" t="n">
        <v>113996</v>
      </c>
      <c r="E4" s="52" t="n">
        <v>132295</v>
      </c>
      <c r="F4" s="52" t="n">
        <v>126429</v>
      </c>
      <c r="G4" s="52" t="n">
        <v>128830</v>
      </c>
      <c r="H4" s="52" t="n">
        <v>132969</v>
      </c>
    </row>
    <row r="5">
      <c r="A5" s="52" t="inlineStr">
        <is>
          <t>横濱税關</t>
        </is>
      </c>
      <c r="B5" s="52" t="inlineStr">
        <is>
          <t>雜收入</t>
        </is>
      </c>
      <c r="C5" s="52" t="n">
        <v>29604</v>
      </c>
      <c r="D5" s="52" t="n">
        <v>57910</v>
      </c>
      <c r="E5" s="52" t="n">
        <v>26274</v>
      </c>
      <c r="F5" s="52" t="n">
        <v>40346</v>
      </c>
      <c r="G5" s="52" t="n">
        <v>26889</v>
      </c>
      <c r="H5" s="52" t="n">
        <v>45989</v>
      </c>
    </row>
    <row r="6">
      <c r="A6" s="52" t="inlineStr">
        <is>
          <t>横濱税關</t>
        </is>
      </c>
      <c r="B6" s="52" t="inlineStr">
        <is>
          <t>合計</t>
        </is>
      </c>
      <c r="C6" s="52" t="n">
        <v>16428978</v>
      </c>
      <c r="D6" s="52" t="n">
        <v>17955370</v>
      </c>
      <c r="E6" s="52" t="n">
        <v>20683958</v>
      </c>
      <c r="F6" s="52" t="n">
        <v>15641259</v>
      </c>
      <c r="G6" s="52" t="n">
        <v>13991241</v>
      </c>
      <c r="H6" s="52" t="n">
        <v>15530741</v>
      </c>
    </row>
    <row r="7">
      <c r="A7" s="52" t="inlineStr">
        <is>
          <t>神戸税關</t>
        </is>
      </c>
      <c r="B7" s="52" t="inlineStr">
        <is>
          <t>關税</t>
        </is>
      </c>
      <c r="C7" s="52" t="n">
        <v>12859897</v>
      </c>
      <c r="D7" s="52" t="n">
        <v>13574732</v>
      </c>
      <c r="E7" s="52" t="n">
        <v>16666747</v>
      </c>
      <c r="F7" s="52" t="n">
        <v>14299355</v>
      </c>
      <c r="G7" s="52" t="n">
        <v>13116110</v>
      </c>
      <c r="H7" s="52" t="n">
        <v>15337216</v>
      </c>
    </row>
    <row r="8">
      <c r="A8" s="52" t="inlineStr">
        <is>
          <t>神戸税關</t>
        </is>
      </c>
      <c r="B8" s="52" t="inlineStr">
        <is>
          <t>噸税</t>
        </is>
      </c>
      <c r="C8" s="52" t="n">
        <v>146298</v>
      </c>
      <c r="D8" s="52" t="n">
        <v>153573</v>
      </c>
      <c r="E8" s="52" t="n">
        <v>147413</v>
      </c>
      <c r="F8" s="52" t="n">
        <v>148719</v>
      </c>
      <c r="G8" s="52" t="n">
        <v>143134</v>
      </c>
      <c r="H8" s="52" t="n">
        <v>140660</v>
      </c>
    </row>
    <row r="9">
      <c r="A9" s="52" t="inlineStr">
        <is>
          <t>神戸税關</t>
        </is>
      </c>
      <c r="B9" s="52" t="inlineStr">
        <is>
          <t>雜收入</t>
        </is>
      </c>
      <c r="C9" s="52" t="n">
        <v>114186</v>
      </c>
      <c r="D9" s="52" t="n">
        <v>63076</v>
      </c>
      <c r="E9" s="52" t="n">
        <v>58167</v>
      </c>
      <c r="F9" s="52" t="n">
        <v>37208</v>
      </c>
      <c r="G9" s="52" t="n">
        <v>25869</v>
      </c>
      <c r="H9" s="52" t="n">
        <v>23946</v>
      </c>
    </row>
    <row r="10">
      <c r="A10" s="52" t="inlineStr">
        <is>
          <t>神戸税關</t>
        </is>
      </c>
      <c r="B10" s="52" t="inlineStr">
        <is>
          <t>合計</t>
        </is>
      </c>
      <c r="C10" s="52" t="n">
        <v>13120381</v>
      </c>
      <c r="D10" s="52" t="n">
        <v>13791381</v>
      </c>
      <c r="E10" s="52" t="n">
        <v>16872327</v>
      </c>
      <c r="F10" s="52" t="n">
        <v>14485282</v>
      </c>
      <c r="G10" s="52" t="n">
        <v>13285113</v>
      </c>
      <c r="H10" s="52" t="n">
        <v>15501822</v>
      </c>
    </row>
    <row r="11">
      <c r="A11" s="52" t="inlineStr">
        <is>
          <t>大阪税關</t>
        </is>
      </c>
      <c r="B11" s="52" t="inlineStr">
        <is>
          <t>關税</t>
        </is>
      </c>
      <c r="C11" s="52" t="n">
        <v>3365664</v>
      </c>
      <c r="D11" s="52" t="n">
        <v>4871288</v>
      </c>
      <c r="E11" s="52" t="n">
        <v>5622991</v>
      </c>
      <c r="F11" s="52" t="n">
        <v>4215222</v>
      </c>
      <c r="G11" s="52" t="n">
        <v>3752924</v>
      </c>
      <c r="H11" s="52" t="n">
        <v>3615702</v>
      </c>
    </row>
    <row r="12">
      <c r="A12" s="52" t="inlineStr">
        <is>
          <t>大阪税關</t>
        </is>
      </c>
      <c r="B12" s="52" t="inlineStr">
        <is>
          <t>噸税</t>
        </is>
      </c>
      <c r="C12" s="52" t="n">
        <v>17532</v>
      </c>
      <c r="D12" s="52" t="n">
        <v>21426</v>
      </c>
      <c r="E12" s="52" t="n">
        <v>19819</v>
      </c>
      <c r="F12" s="52" t="n">
        <v>33180</v>
      </c>
      <c r="G12" s="52" t="n">
        <v>32114</v>
      </c>
      <c r="H12" s="52" t="n">
        <v>35530</v>
      </c>
    </row>
    <row r="13">
      <c r="A13" s="52" t="inlineStr">
        <is>
          <t>大阪税關</t>
        </is>
      </c>
      <c r="B13" s="52" t="inlineStr">
        <is>
          <t>雜收入</t>
        </is>
      </c>
      <c r="C13" s="52" t="n">
        <v>3711</v>
      </c>
      <c r="D13" s="52" t="n">
        <v>5825</v>
      </c>
      <c r="E13" s="52" t="n">
        <v>8566</v>
      </c>
      <c r="F13" s="52" t="n">
        <v>18095</v>
      </c>
      <c r="G13" s="52" t="n">
        <v>31539</v>
      </c>
      <c r="H13" s="52" t="n">
        <v>4523</v>
      </c>
    </row>
    <row r="14">
      <c r="A14" s="52" t="inlineStr">
        <is>
          <t>大阪税關</t>
        </is>
      </c>
      <c r="B14" s="52" t="inlineStr">
        <is>
          <t>合計</t>
        </is>
      </c>
      <c r="C14" s="52" t="n">
        <v>3386907</v>
      </c>
      <c r="D14" s="52" t="n">
        <v>4898539</v>
      </c>
      <c r="E14" s="52" t="n">
        <v>5651376</v>
      </c>
      <c r="F14" s="52" t="n">
        <v>4266497</v>
      </c>
      <c r="G14" s="52" t="n">
        <v>3816577</v>
      </c>
      <c r="H14" s="52" t="n">
        <v>3655755</v>
      </c>
    </row>
    <row r="15">
      <c r="A15" s="52" t="inlineStr">
        <is>
          <t>長崎税關</t>
        </is>
      </c>
      <c r="B15" s="52" t="inlineStr">
        <is>
          <t>關税</t>
        </is>
      </c>
      <c r="C15" s="52" t="n">
        <v>3922581</v>
      </c>
      <c r="D15" s="52" t="n">
        <v>5146870</v>
      </c>
      <c r="E15" s="52" t="n">
        <v>6586757</v>
      </c>
      <c r="F15" s="52" t="n">
        <v>4432603</v>
      </c>
      <c r="G15" s="52" t="n">
        <v>864384</v>
      </c>
      <c r="H15" s="52" t="n">
        <v>979924</v>
      </c>
    </row>
    <row r="16">
      <c r="A16" s="52" t="inlineStr">
        <is>
          <t>長崎税關</t>
        </is>
      </c>
      <c r="B16" s="52" t="inlineStr">
        <is>
          <t>噸税</t>
        </is>
      </c>
      <c r="C16" s="52" t="n">
        <v>242183</v>
      </c>
      <c r="D16" s="52" t="n">
        <v>267071</v>
      </c>
      <c r="E16" s="52" t="n">
        <v>279982</v>
      </c>
      <c r="F16" s="52" t="n">
        <v>250035</v>
      </c>
      <c r="G16" s="52" t="n">
        <v>110916</v>
      </c>
      <c r="H16" s="52" t="n">
        <v>109430</v>
      </c>
    </row>
    <row r="17">
      <c r="A17" s="52" t="inlineStr">
        <is>
          <t>長崎税關</t>
        </is>
      </c>
      <c r="B17" s="52" t="inlineStr">
        <is>
          <t>雜收入</t>
        </is>
      </c>
      <c r="C17" s="52" t="n">
        <v>74918</v>
      </c>
      <c r="D17" s="52" t="n">
        <v>92451</v>
      </c>
      <c r="E17" s="52" t="n">
        <v>95602</v>
      </c>
      <c r="F17" s="52" t="n">
        <v>87370</v>
      </c>
      <c r="G17" s="52" t="n">
        <v>30959</v>
      </c>
      <c r="H17" s="52" t="n">
        <v>20837</v>
      </c>
    </row>
    <row r="18">
      <c r="A18" s="52" t="inlineStr">
        <is>
          <t>長崎税關</t>
        </is>
      </c>
      <c r="B18" s="52" t="inlineStr">
        <is>
          <t>合計</t>
        </is>
      </c>
      <c r="C18" s="52" t="n">
        <v>4239682</v>
      </c>
      <c r="D18" s="52" t="n">
        <v>5506392</v>
      </c>
      <c r="E18" s="52" t="n">
        <v>6962341</v>
      </c>
      <c r="F18" s="52" t="n">
        <v>4770008</v>
      </c>
      <c r="G18" s="52" t="n">
        <v>1006259</v>
      </c>
      <c r="H18" s="52" t="n">
        <v>1110191</v>
      </c>
    </row>
    <row r="19">
      <c r="A19" s="52" t="inlineStr">
        <is>
          <t>門司税關</t>
        </is>
      </c>
      <c r="B19" s="52" t="inlineStr">
        <is>
          <t>關税</t>
        </is>
      </c>
      <c r="C19" s="52" t="inlineStr"/>
      <c r="D19" s="52" t="inlineStr"/>
      <c r="E19" s="52" t="inlineStr"/>
      <c r="F19" s="52" t="inlineStr"/>
      <c r="G19" s="52" t="n">
        <v>2161041</v>
      </c>
      <c r="H19" s="52" t="n">
        <v>1997804</v>
      </c>
    </row>
    <row r="20">
      <c r="A20" s="52" t="inlineStr">
        <is>
          <t>門司税關</t>
        </is>
      </c>
      <c r="B20" s="52" t="inlineStr">
        <is>
          <t>噸税</t>
        </is>
      </c>
      <c r="C20" s="52" t="inlineStr"/>
      <c r="D20" s="52" t="inlineStr"/>
      <c r="E20" s="52" t="inlineStr"/>
      <c r="F20" s="52" t="inlineStr"/>
      <c r="G20" s="52" t="n">
        <v>134090</v>
      </c>
      <c r="H20" s="52" t="n">
        <v>136936</v>
      </c>
    </row>
    <row r="21">
      <c r="A21" s="52" t="inlineStr">
        <is>
          <t>門司税關</t>
        </is>
      </c>
      <c r="B21" s="52" t="inlineStr">
        <is>
          <t>雜收入</t>
        </is>
      </c>
      <c r="C21" s="52" t="inlineStr"/>
      <c r="D21" s="52" t="inlineStr"/>
      <c r="E21" s="52" t="inlineStr"/>
      <c r="F21" s="52" t="inlineStr"/>
      <c r="G21" s="52" t="n">
        <v>50302</v>
      </c>
      <c r="H21" s="52" t="n">
        <v>50621</v>
      </c>
    </row>
    <row r="22">
      <c r="A22" s="52" t="inlineStr">
        <is>
          <t>門司税關</t>
        </is>
      </c>
      <c r="B22" s="52" t="inlineStr">
        <is>
          <t>合計</t>
        </is>
      </c>
      <c r="C22" s="52" t="inlineStr"/>
      <c r="D22" s="52" t="inlineStr"/>
      <c r="E22" s="52" t="inlineStr"/>
      <c r="F22" s="52" t="inlineStr"/>
      <c r="G22" s="52" t="n">
        <v>2345433</v>
      </c>
      <c r="H22" s="52" t="n">
        <v>2185361</v>
      </c>
    </row>
    <row r="23">
      <c r="A23" s="52" t="inlineStr">
        <is>
          <t>函館税關</t>
        </is>
      </c>
      <c r="B23" s="52" t="inlineStr">
        <is>
          <t>關税</t>
        </is>
      </c>
      <c r="C23" s="52" t="n">
        <v>315966</v>
      </c>
      <c r="D23" s="52" t="n">
        <v>477179</v>
      </c>
      <c r="E23" s="52" t="n">
        <v>625421</v>
      </c>
      <c r="F23" s="52" t="n">
        <v>1631630</v>
      </c>
      <c r="G23" s="52" t="n">
        <v>962177</v>
      </c>
      <c r="H23" s="52" t="n">
        <v>215184</v>
      </c>
    </row>
    <row r="24">
      <c r="A24" s="52" t="inlineStr">
        <is>
          <t>函館税關</t>
        </is>
      </c>
      <c r="B24" s="52" t="inlineStr">
        <is>
          <t>噸税</t>
        </is>
      </c>
      <c r="C24" s="52" t="n">
        <v>20639</v>
      </c>
      <c r="D24" s="52" t="n">
        <v>24515</v>
      </c>
      <c r="E24" s="52" t="n">
        <v>30950</v>
      </c>
      <c r="F24" s="52" t="n">
        <v>24645</v>
      </c>
      <c r="G24" s="52" t="n">
        <v>19677</v>
      </c>
      <c r="H24" s="52" t="n">
        <v>24721</v>
      </c>
    </row>
    <row r="25">
      <c r="A25" s="52" t="inlineStr">
        <is>
          <t>函館税關</t>
        </is>
      </c>
      <c r="B25" s="52" t="inlineStr">
        <is>
          <t>雜收入</t>
        </is>
      </c>
      <c r="C25" s="52" t="n">
        <v>416</v>
      </c>
      <c r="D25" s="52" t="n">
        <v>2973</v>
      </c>
      <c r="E25" s="52" t="n">
        <v>6773</v>
      </c>
      <c r="F25" s="52" t="n">
        <v>4112</v>
      </c>
      <c r="G25" s="52" t="n">
        <v>9316</v>
      </c>
      <c r="H25" s="52" t="n">
        <v>4035</v>
      </c>
    </row>
    <row r="26">
      <c r="A26" s="52" t="inlineStr">
        <is>
          <t>函館税關</t>
        </is>
      </c>
      <c r="B26" s="52" t="inlineStr">
        <is>
          <t>合計</t>
        </is>
      </c>
      <c r="C26" s="52" t="n">
        <v>337021</v>
      </c>
      <c r="D26" s="52" t="n">
        <v>504667</v>
      </c>
      <c r="E26" s="52" t="n">
        <v>663144</v>
      </c>
      <c r="F26" s="52" t="n">
        <v>1660387</v>
      </c>
      <c r="G26" s="52" t="n">
        <v>991170</v>
      </c>
      <c r="H26" s="52" t="n">
        <v>243940</v>
      </c>
    </row>
    <row r="27">
      <c r="A27" s="52" t="inlineStr">
        <is>
          <t>臺灣總督府</t>
        </is>
      </c>
      <c r="B27" s="52" t="inlineStr">
        <is>
          <t>關税</t>
        </is>
      </c>
      <c r="C27" s="52" t="inlineStr"/>
      <c r="D27" s="52" t="inlineStr"/>
      <c r="E27" s="52" t="inlineStr"/>
      <c r="F27" s="52" t="inlineStr"/>
      <c r="G27" s="52" t="n">
        <v>1731636</v>
      </c>
      <c r="H27" s="52" t="n">
        <v>2451726</v>
      </c>
    </row>
    <row r="28">
      <c r="A28" s="52" t="inlineStr">
        <is>
          <t>臺灣總督府</t>
        </is>
      </c>
      <c r="B28" s="52" t="inlineStr">
        <is>
          <t>噸税</t>
        </is>
      </c>
      <c r="C28" s="52" t="inlineStr"/>
      <c r="D28" s="52" t="inlineStr"/>
      <c r="E28" s="52" t="inlineStr"/>
      <c r="F28" s="52" t="inlineStr"/>
      <c r="G28" s="52" t="inlineStr"/>
      <c r="H28" s="52" t="inlineStr"/>
    </row>
    <row r="29">
      <c r="A29" s="52" t="inlineStr">
        <is>
          <t>臺灣總督府</t>
        </is>
      </c>
      <c r="B29" s="52" t="inlineStr">
        <is>
          <t>雜收入</t>
        </is>
      </c>
      <c r="C29" s="52" t="inlineStr"/>
      <c r="D29" s="52" t="inlineStr"/>
      <c r="E29" s="52" t="inlineStr"/>
      <c r="F29" s="52" t="inlineStr"/>
      <c r="G29" s="52" t="n">
        <v>5160</v>
      </c>
      <c r="H29" s="52" t="n">
        <v>13088</v>
      </c>
    </row>
    <row r="30">
      <c r="A30" s="52" t="inlineStr">
        <is>
          <t>臺灣總督府</t>
        </is>
      </c>
      <c r="B30" s="52" t="inlineStr">
        <is>
          <t>合計</t>
        </is>
      </c>
      <c r="C30" s="52" t="inlineStr"/>
      <c r="D30" s="52" t="inlineStr"/>
      <c r="E30" s="52" t="inlineStr"/>
      <c r="F30" s="52" t="inlineStr"/>
      <c r="G30" s="52" t="n">
        <v>1736796</v>
      </c>
      <c r="H30" s="52" t="n">
        <v>2464814</v>
      </c>
    </row>
    <row r="31">
      <c r="A31" s="52" t="inlineStr">
        <is>
          <t>總計</t>
        </is>
      </c>
      <c r="B31" s="52" t="inlineStr">
        <is>
          <t>關税</t>
        </is>
      </c>
      <c r="C31" s="52" t="n">
        <v>36751700</v>
      </c>
      <c r="D31" s="52" t="n">
        <v>41853533</v>
      </c>
      <c r="E31" s="52" t="n">
        <v>50027305</v>
      </c>
      <c r="F31" s="52" t="n">
        <v>40053294</v>
      </c>
      <c r="G31" s="52" t="n">
        <v>36423794</v>
      </c>
      <c r="H31" s="52" t="n">
        <v>39949339</v>
      </c>
    </row>
    <row r="32">
      <c r="A32" s="52" t="inlineStr">
        <is>
          <t>總計</t>
        </is>
      </c>
      <c r="B32" s="52" t="inlineStr">
        <is>
          <t>噸税</t>
        </is>
      </c>
      <c r="C32" s="52" t="n">
        <v>538434</v>
      </c>
      <c r="D32" s="52" t="n">
        <v>580581</v>
      </c>
      <c r="E32" s="52" t="n">
        <v>610459</v>
      </c>
      <c r="F32" s="52" t="n">
        <v>583008</v>
      </c>
      <c r="G32" s="52" t="n">
        <v>568761</v>
      </c>
      <c r="H32" s="52" t="n">
        <v>580246</v>
      </c>
    </row>
    <row r="33">
      <c r="A33" s="52" t="inlineStr">
        <is>
          <t>總計</t>
        </is>
      </c>
      <c r="B33" s="52" t="inlineStr">
        <is>
          <t>雜收入</t>
        </is>
      </c>
      <c r="C33" s="52" t="n">
        <v>222835</v>
      </c>
      <c r="D33" s="52" t="n">
        <v>222235</v>
      </c>
      <c r="E33" s="52" t="n">
        <v>195382</v>
      </c>
      <c r="F33" s="52" t="n">
        <v>187131</v>
      </c>
      <c r="G33" s="52" t="n">
        <v>180034</v>
      </c>
      <c r="H33" s="52" t="n">
        <v>163039</v>
      </c>
    </row>
    <row r="34">
      <c r="A34" s="52" t="inlineStr">
        <is>
          <t>總計</t>
        </is>
      </c>
      <c r="B34" s="52" t="inlineStr">
        <is>
          <t>合計</t>
        </is>
      </c>
      <c r="C34" s="52" t="n">
        <v>37512969</v>
      </c>
      <c r="D34" s="52" t="n">
        <v>42656349</v>
      </c>
      <c r="E34" s="52" t="n">
        <v>50833146</v>
      </c>
      <c r="F34" s="52" t="n">
        <v>40823433</v>
      </c>
      <c r="G34" s="52" t="n">
        <v>37172589</v>
      </c>
      <c r="H34" s="52" t="n">
        <v>40692624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D17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14" min="1" max="1"/>
    <col width="48.625" bestFit="1" customWidth="1" style="32" min="2" max="2"/>
    <col width="8.625" customWidth="1" style="14" min="3" max="16384"/>
  </cols>
  <sheetData>
    <row r="1">
      <c r="A1" s="53" t="inlineStr">
        <is>
          <t>data_start_row</t>
        </is>
      </c>
      <c r="B1" s="53" t="n">
        <v>3</v>
      </c>
      <c r="C1" s="53" t="n"/>
      <c r="D1" s="53" t="n"/>
    </row>
    <row r="2">
      <c r="A2" s="53" t="inlineStr">
        <is>
          <t>updated_date</t>
        </is>
      </c>
      <c r="B2" s="54" t="n">
        <v>44620</v>
      </c>
      <c r="C2" s="53" t="n"/>
      <c r="D2" s="53" t="n"/>
    </row>
    <row r="3">
      <c r="A3" s="53" t="inlineStr">
        <is>
          <t>updated_by</t>
        </is>
      </c>
      <c r="B3" s="53" t="inlineStr"/>
      <c r="C3" s="53" t="n"/>
      <c r="D3" s="53" t="n"/>
    </row>
    <row r="4">
      <c r="A4" s="53" t="inlineStr">
        <is>
          <t>source</t>
        </is>
      </c>
      <c r="B4" s="53" t="inlineStr">
        <is>
          <t>日本帝国第三十統計年鑑</t>
        </is>
      </c>
      <c r="C4" s="53" t="n"/>
      <c r="D4" s="53" t="n"/>
    </row>
    <row r="5">
      <c r="A5" s="53" t="inlineStr">
        <is>
          <t>year</t>
        </is>
      </c>
      <c r="B5" s="53" t="n">
        <v>1911</v>
      </c>
      <c r="C5" s="53" t="n"/>
      <c r="D5" s="53" t="n"/>
    </row>
    <row r="6">
      <c r="A6" s="53" t="inlineStr">
        <is>
          <t>tab_no</t>
        </is>
      </c>
      <c r="B6" s="53" t="n">
        <v>451</v>
      </c>
      <c r="C6" s="53" t="n"/>
      <c r="D6" s="53" t="n"/>
    </row>
    <row r="7">
      <c r="A7" s="53" t="inlineStr">
        <is>
          <t>tab_title</t>
        </is>
      </c>
      <c r="B7" s="53" t="inlineStr">
        <is>
          <t>税関収税額</t>
        </is>
      </c>
      <c r="C7" s="53" t="n"/>
      <c r="D7" s="53" t="n"/>
    </row>
    <row r="8">
      <c r="A8" s="53" t="inlineStr">
        <is>
          <t>tab_year</t>
        </is>
      </c>
      <c r="B8" s="53" t="inlineStr">
        <is>
          <t>1910年度</t>
        </is>
      </c>
      <c r="C8" s="53" t="n"/>
      <c r="D8" s="53" t="n"/>
    </row>
    <row r="9">
      <c r="A9" s="53" t="inlineStr">
        <is>
          <t>tab_yearjp</t>
        </is>
      </c>
      <c r="B9" s="53" t="inlineStr">
        <is>
          <t>明治43年度</t>
        </is>
      </c>
      <c r="C9" s="53" t="n"/>
      <c r="D9" s="53" t="n"/>
    </row>
    <row r="10" ht="40.5" customHeight="1">
      <c r="A10" s="53" t="inlineStr">
        <is>
          <t>remark_tab</t>
        </is>
      </c>
      <c r="B10" s="53" t="inlineStr">
        <is>
          <t>本表ハ各年トモ其翌年六月三十日ノ現計ナリ〇税關設置外ニ
於ケル諸港ノ税金及雜收入ハ各所管ノ税關中ニ包含ス</t>
        </is>
      </c>
      <c r="C10" s="53" t="n"/>
      <c r="D10" s="53" t="n"/>
    </row>
    <row r="11">
      <c r="A11" s="53" t="inlineStr">
        <is>
          <t>remark_editor</t>
        </is>
      </c>
      <c r="B11" s="53" t="n"/>
      <c r="C11" s="53" t="n"/>
      <c r="D11" s="53" t="n"/>
    </row>
    <row r="12">
      <c r="A12" s="53" t="inlineStr">
        <is>
          <t>changelog</t>
        </is>
      </c>
      <c r="B12" s="53" t="inlineStr"/>
      <c r="C12" s="53" t="n"/>
      <c r="D12" s="53" t="n"/>
    </row>
    <row r="13">
      <c r="A13" s="53" t="n"/>
      <c r="B13" s="53" t="n"/>
      <c r="C13" s="53" t="n"/>
      <c r="D13" s="53" t="n"/>
    </row>
    <row r="14">
      <c r="A14" s="53" t="n"/>
      <c r="B14" s="53" t="n"/>
      <c r="C14" s="53" t="n"/>
      <c r="D14" s="53" t="n"/>
    </row>
    <row r="15">
      <c r="A15" s="53" t="n"/>
      <c r="B15" s="53" t="n"/>
      <c r="C15" s="53" t="n"/>
      <c r="D15" s="53" t="n"/>
    </row>
    <row r="16">
      <c r="A16" s="53" t="n"/>
      <c r="B16" s="53" t="n"/>
      <c r="C16" s="53" t="n"/>
      <c r="D16" s="53" t="n"/>
    </row>
    <row r="17">
      <c r="A17" s="53" t="n"/>
      <c r="B17" s="53" t="n"/>
      <c r="C17" s="53" t="n"/>
      <c r="D17" s="53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2022-02-28T05:25:09Z</dcterms:modified>
  <cp:lastModifiedBy>user</cp:lastModifiedBy>
</cp:coreProperties>
</file>