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6">
    <numFmt numFmtId="164" formatCode="[Red][&gt;0]General;[Red][&lt;0]\-General;[Black]General"/>
    <numFmt numFmtId="165" formatCode="#,##0.0"/>
    <numFmt numFmtId="166" formatCode="[Red][&gt;0]General;[Red][&lt;0]-General;[Black]General;[Red]@"/>
    <numFmt numFmtId="167" formatCode="[Red]@"/>
    <numFmt numFmtId="168" formatCode="[Red][&gt;0]#,##0;[Red][&lt;0]-#,##0;[Black]#,##0;[Red]@"/>
    <numFmt numFmtId="169" formatCode="[Red][&gt;0]#,##0.0;[Red][&lt;0]-#,##0.0;[Black]#,##0.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Ｐ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50">
    <xf numFmtId="0" fontId="0" fillId="0" borderId="0" pivotButton="0" quotePrefix="0" xfId="0"/>
    <xf numFmtId="0" fontId="5" fillId="0" borderId="0" applyAlignment="1" pivotButton="0" quotePrefix="0" xfId="0">
      <alignment horizontal="right" wrapText="1"/>
    </xf>
    <xf numFmtId="0" fontId="5" fillId="0" borderId="0" applyAlignment="1" pivotButton="0" quotePrefix="0" xfId="0">
      <alignment horizontal="right"/>
    </xf>
    <xf numFmtId="0" fontId="6" fillId="0" borderId="0" applyAlignment="1" pivotButton="0" quotePrefix="0" xfId="0">
      <alignment vertical="center"/>
    </xf>
    <xf numFmtId="0" fontId="5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right"/>
    </xf>
    <xf numFmtId="0" fontId="7" fillId="0" borderId="0" applyAlignment="1" pivotButton="0" quotePrefix="0" xfId="0">
      <alignment horizontal="left" vertical="center"/>
    </xf>
    <xf numFmtId="14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/>
    </xf>
    <xf numFmtId="38" fontId="7" fillId="0" borderId="0" applyAlignment="1" pivotButton="0" quotePrefix="0" xfId="1">
      <alignment horizontal="left" vertical="top" wrapText="1"/>
    </xf>
    <xf numFmtId="0" fontId="7" fillId="0" borderId="0" applyAlignment="1" pivotButton="0" quotePrefix="0" xfId="0">
      <alignment horizontal="left" vertical="top" wrapText="1"/>
    </xf>
    <xf numFmtId="0" fontId="7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 vertical="top" wrapText="1"/>
    </xf>
    <xf numFmtId="164" fontId="5" fillId="3" borderId="0" applyAlignment="1" pivotButton="0" quotePrefix="0" xfId="0">
      <alignment horizontal="right"/>
    </xf>
    <xf numFmtId="3" fontId="0" fillId="0" borderId="0" pivotButton="0" quotePrefix="0" xfId="0"/>
    <xf numFmtId="164" fontId="5" fillId="2" borderId="0" applyAlignment="1" pivotButton="0" quotePrefix="0" xfId="0">
      <alignment horizontal="left" vertical="top"/>
    </xf>
    <xf numFmtId="0" fontId="9" fillId="0" borderId="0" applyAlignment="1" pivotButton="0" quotePrefix="0" xfId="0">
      <alignment vertical="center"/>
    </xf>
    <xf numFmtId="38" fontId="7" fillId="0" borderId="0" applyAlignment="1" pivotButton="0" quotePrefix="0" xfId="1">
      <alignment horizontal="left" vertical="top"/>
    </xf>
    <xf numFmtId="164" fontId="5" fillId="2" borderId="0" applyAlignment="1" pivotButton="0" quotePrefix="0" xfId="0">
      <alignment horizontal="left" vertical="top" wrapText="1"/>
    </xf>
    <xf numFmtId="164" fontId="9" fillId="3" borderId="0" applyAlignment="1" pivotButton="0" quotePrefix="0" xfId="0">
      <alignment vertical="center"/>
    </xf>
    <xf numFmtId="164" fontId="5" fillId="3" borderId="0" pivotButton="0" quotePrefix="0" xfId="1"/>
    <xf numFmtId="165" fontId="0" fillId="0" borderId="0" pivotButton="0" quotePrefix="0" xfId="0"/>
    <xf numFmtId="164" fontId="5" fillId="3" borderId="0" applyAlignment="1" pivotButton="0" quotePrefix="0" xfId="0">
      <alignment horizontal="left" vertical="top" wrapText="1"/>
    </xf>
    <xf numFmtId="0" fontId="0" fillId="0" borderId="0" applyAlignment="1" pivotButton="0" quotePrefix="0" xfId="0">
      <alignment vertical="center"/>
    </xf>
    <xf numFmtId="164" fontId="5" fillId="3" borderId="0" applyAlignment="1" pivotButton="0" quotePrefix="0" xfId="0">
      <alignment horizontal="left" vertical="top"/>
    </xf>
    <xf numFmtId="164" fontId="7" fillId="3" borderId="0" applyAlignment="1" pivotButton="0" quotePrefix="0" xfId="1">
      <alignment horizontal="right" vertical="top"/>
    </xf>
    <xf numFmtId="3" fontId="7" fillId="0" borderId="0" pivotButton="0" quotePrefix="0" xfId="0"/>
    <xf numFmtId="58" fontId="7" fillId="0" borderId="0" applyAlignment="1" pivotButton="0" quotePrefix="0" xfId="0">
      <alignment horizontal="left"/>
    </xf>
    <xf numFmtId="164" fontId="5" fillId="3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6" fontId="10" fillId="4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7" fontId="10" fillId="4" borderId="1" applyAlignment="1" pivotButton="0" quotePrefix="0" xfId="0">
      <alignment horizontal="general" vertical="center"/>
    </xf>
    <xf numFmtId="168" fontId="10" fillId="4" borderId="1" applyAlignment="1" pivotButton="0" quotePrefix="0" xfId="1">
      <alignment horizontal="general" vertical="center"/>
    </xf>
    <xf numFmtId="169" fontId="10" fillId="4" borderId="1" applyAlignment="1" pivotButton="0" quotePrefix="0" xfId="1">
      <alignment horizontal="general" vertical="center"/>
    </xf>
    <xf numFmtId="168" fontId="10" fillId="4" borderId="1" applyAlignment="1" pivotButton="0" quotePrefix="0" xfId="0">
      <alignment horizontal="general" vertical="center"/>
    </xf>
    <xf numFmtId="3" fontId="10" fillId="0" borderId="1" applyAlignment="1" pivotButton="0" quotePrefix="0" xfId="0">
      <alignment horizontal="general" vertical="center"/>
    </xf>
    <xf numFmtId="165" fontId="10" fillId="0" borderId="1" applyAlignment="1" pivotButton="0" quotePrefix="0" xfId="0">
      <alignment horizontal="general" vertical="center"/>
    </xf>
    <xf numFmtId="167" fontId="10" fillId="4" borderId="1" applyAlignment="1" pivotButton="0" quotePrefix="0" xfId="0">
      <alignment horizontal="general" vertical="center"/>
    </xf>
    <xf numFmtId="168" fontId="10" fillId="4" borderId="1" applyAlignment="1" pivotButton="0" quotePrefix="0" xfId="1">
      <alignment horizontal="general" vertical="center"/>
    </xf>
    <xf numFmtId="169" fontId="10" fillId="4" borderId="1" applyAlignment="1" pivotButton="0" quotePrefix="0" xfId="1">
      <alignment horizontal="general" vertical="center"/>
    </xf>
    <xf numFmtId="168" fontId="10" fillId="4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  <xf numFmtId="58" fontId="10" fillId="0" borderId="1" applyAlignment="1" pivotButton="0" quotePrefix="0" xfId="0">
      <alignment horizontal="left" vertical="center" wrapText="1"/>
    </xf>
    <xf numFmtId="38" fontId="10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L60"/>
  <sheetViews>
    <sheetView tabSelected="0" topLeftCell="A1" zoomScale="100" zoomScaleNormal="100" workbookViewId="0">
      <pane xSplit="4" ySplit="7" topLeftCell="E8" activePane="bottomRight" state="frozen"/>
      <selection pane="topRight" activeCell="A1" sqref="A1"/>
      <selection pane="bottomLeft" activeCell="A10" sqref="A10"/>
      <selection pane="bottomRight" activeCell="E8" sqref="E8"/>
    </sheetView>
  </sheetViews>
  <sheetFormatPr baseColWidth="8" defaultColWidth="9.125" defaultRowHeight="13.5"/>
  <cols>
    <col width="11.125" bestFit="1" customWidth="1" style="2" min="1" max="1"/>
    <col width="7.5" bestFit="1" customWidth="1" style="2" min="2" max="2"/>
    <col width="10.625" customWidth="1" style="31" min="3" max="4"/>
    <col width="13.875" customWidth="1" style="8" min="5" max="5"/>
    <col width="14" bestFit="1" customWidth="1" style="8" min="6" max="6"/>
    <col width="14" customWidth="1" style="8" min="7" max="7"/>
    <col width="13.875" bestFit="1" customWidth="1" style="2" min="8" max="8"/>
    <col width="9.125" customWidth="1" style="2" min="9" max="9"/>
    <col width="13.875" bestFit="1" customWidth="1" style="2" min="10" max="10"/>
    <col width="9.125" customWidth="1" style="2" min="11" max="11"/>
    <col width="10.5" bestFit="1" customWidth="1" style="2" min="12" max="12"/>
    <col width="9.125" customWidth="1" style="2" min="13" max="16384"/>
  </cols>
  <sheetData>
    <row r="1">
      <c r="A1" s="45" t="inlineStr">
        <is>
          <t>地方</t>
        </is>
      </c>
      <c r="B1" s="45" t="inlineStr">
        <is>
          <t>府県</t>
        </is>
      </c>
      <c r="C1" s="33" t="inlineStr">
        <is>
          <t>check</t>
        </is>
      </c>
      <c r="D1" s="33" t="inlineStr">
        <is>
          <t>check</t>
        </is>
      </c>
      <c r="E1" s="34" t="inlineStr">
        <is>
          <t>保安林</t>
        </is>
      </c>
      <c r="F1" s="34" t="inlineStr">
        <is>
          <t>保安林</t>
        </is>
      </c>
      <c r="G1" s="34" t="inlineStr">
        <is>
          <t>供用林</t>
        </is>
      </c>
      <c r="H1" s="34" t="inlineStr">
        <is>
          <t>供用林</t>
        </is>
      </c>
      <c r="I1" s="34" t="inlineStr">
        <is>
          <t>合計</t>
        </is>
      </c>
      <c r="J1" s="34" t="inlineStr">
        <is>
          <t>合計</t>
        </is>
      </c>
      <c r="K1" s="34" t="inlineStr">
        <is>
          <t>原野</t>
        </is>
      </c>
      <c r="L1" s="34" t="inlineStr">
        <is>
          <t>原野</t>
        </is>
      </c>
    </row>
    <row r="2">
      <c r="A2" s="45" t="n"/>
      <c r="B2" s="45" t="n"/>
      <c r="C2" s="33" t="inlineStr">
        <is>
          <t>check</t>
        </is>
      </c>
      <c r="D2" s="33" t="inlineStr">
        <is>
          <t>check</t>
        </is>
      </c>
      <c r="E2" s="34" t="inlineStr">
        <is>
          <t>箇所</t>
        </is>
      </c>
      <c r="F2" s="34" t="inlineStr">
        <is>
          <t>反別</t>
        </is>
      </c>
      <c r="G2" s="34" t="inlineStr">
        <is>
          <t>箇所</t>
        </is>
      </c>
      <c r="H2" s="34" t="inlineStr">
        <is>
          <t>反別</t>
        </is>
      </c>
      <c r="I2" s="34" t="inlineStr">
        <is>
          <t>箇所</t>
        </is>
      </c>
      <c r="J2" s="34" t="inlineStr">
        <is>
          <t>反別</t>
        </is>
      </c>
      <c r="K2" s="34" t="inlineStr">
        <is>
          <t>箇所</t>
        </is>
      </c>
      <c r="L2" s="34" t="inlineStr">
        <is>
          <t>反別</t>
        </is>
      </c>
    </row>
    <row r="3">
      <c r="A3" s="45" t="n"/>
      <c r="B3" s="45" t="n"/>
      <c r="C3" s="33" t="inlineStr">
        <is>
          <t>check</t>
        </is>
      </c>
      <c r="D3" s="33" t="inlineStr">
        <is>
          <t>check</t>
        </is>
      </c>
      <c r="E3" s="34" t="n"/>
      <c r="F3" s="34" t="inlineStr">
        <is>
          <t>町</t>
        </is>
      </c>
      <c r="G3" s="34" t="n"/>
      <c r="H3" s="34" t="inlineStr">
        <is>
          <t>町</t>
        </is>
      </c>
      <c r="I3" s="34" t="n"/>
      <c r="J3" s="34" t="inlineStr">
        <is>
          <t>町</t>
        </is>
      </c>
      <c r="K3" s="34" t="n"/>
      <c r="L3" s="34" t="inlineStr">
        <is>
          <t>町</t>
        </is>
      </c>
    </row>
    <row r="4" customFormat="1" s="31">
      <c r="A4" s="41" t="inlineStr">
        <is>
          <t>check</t>
        </is>
      </c>
      <c r="B4" s="41" t="inlineStr">
        <is>
          <t>check</t>
        </is>
      </c>
      <c r="C4" s="41" t="n"/>
      <c r="D4" s="41" t="inlineStr">
        <is>
          <t>本州中區</t>
        </is>
      </c>
      <c r="E4" s="42">
        <f>SUM(E8:E20)-E21</f>
        <v/>
      </c>
      <c r="F4" s="43">
        <f>SUM(F8:F20)-F21</f>
        <v/>
      </c>
      <c r="G4" s="42">
        <f>SUM(G8:G20)-G21</f>
        <v/>
      </c>
      <c r="H4" s="43">
        <f>SUM(H8:H20)-H21</f>
        <v/>
      </c>
      <c r="I4" s="42">
        <f>SUM(I8:I20)-I21</f>
        <v/>
      </c>
      <c r="J4" s="43">
        <f>SUM(J8:J20)-J21</f>
        <v/>
      </c>
      <c r="K4" s="42">
        <f>SUM(K8:K20)-K21</f>
        <v/>
      </c>
      <c r="L4" s="43">
        <f>SUM(L8:L20)-L21</f>
        <v/>
      </c>
    </row>
    <row r="5" customFormat="1" s="31">
      <c r="A5" s="41" t="inlineStr">
        <is>
          <t>check</t>
        </is>
      </c>
      <c r="B5" s="41" t="inlineStr">
        <is>
          <t>check</t>
        </is>
      </c>
      <c r="C5" s="41" t="n"/>
      <c r="D5" s="41" t="inlineStr">
        <is>
          <t>本州北區</t>
        </is>
      </c>
      <c r="E5" s="42">
        <f>SUM(E22:E27)-E28</f>
        <v/>
      </c>
      <c r="F5" s="43">
        <f>SUM(F22:F27)-F28</f>
        <v/>
      </c>
      <c r="G5" s="42">
        <f>SUM(G22:G27)-G28</f>
        <v/>
      </c>
      <c r="H5" s="43">
        <f>SUM(H22:H27)-H28</f>
        <v/>
      </c>
      <c r="I5" s="42">
        <f>SUM(I22:I27)-I28</f>
        <v/>
      </c>
      <c r="J5" s="43">
        <f>SUM(J22:J27)-J28</f>
        <v/>
      </c>
      <c r="K5" s="42">
        <f>SUM(K22:K27)-K28</f>
        <v/>
      </c>
      <c r="L5" s="43">
        <f>SUM(L22:L27)-L28</f>
        <v/>
      </c>
    </row>
    <row r="6" customFormat="1" s="31">
      <c r="A6" s="41" t="inlineStr">
        <is>
          <t>check</t>
        </is>
      </c>
      <c r="B6" s="41" t="inlineStr">
        <is>
          <t>check</t>
        </is>
      </c>
      <c r="C6" s="41" t="n"/>
      <c r="D6" s="41" t="inlineStr">
        <is>
          <t>本州西區</t>
        </is>
      </c>
      <c r="E6" s="42">
        <f>SUM(E29:E31)-E32</f>
        <v/>
      </c>
      <c r="F6" s="43">
        <f>SUM(F29:F31)-F32</f>
        <v/>
      </c>
      <c r="G6" s="42">
        <f>SUM(G29:G31)-G32</f>
        <v/>
      </c>
      <c r="H6" s="43">
        <f>SUM(H29:H31)-H32</f>
        <v/>
      </c>
      <c r="I6" s="42">
        <f>SUM(I29:I31)-I32</f>
        <v/>
      </c>
      <c r="J6" s="43">
        <f>SUM(J29:J31)-J32</f>
        <v/>
      </c>
      <c r="K6" s="42">
        <f>SUM(K29:K31)-K32</f>
        <v/>
      </c>
      <c r="L6" s="43">
        <f>SUM(L29:L31)-L32</f>
        <v/>
      </c>
    </row>
    <row r="7" ht="27" customFormat="1" customHeight="1" s="31">
      <c r="A7" s="41" t="inlineStr">
        <is>
          <t>check</t>
        </is>
      </c>
      <c r="B7" s="41" t="inlineStr">
        <is>
          <t>check</t>
        </is>
      </c>
      <c r="C7" s="41" t="inlineStr">
        <is>
          <t>箇所</t>
        </is>
      </c>
      <c r="D7" s="41" t="inlineStr">
        <is>
          <t>行：總計
列：反別</t>
        </is>
      </c>
      <c r="E7" s="42">
        <f>SUMIF($B$8:$B$33,"&lt;&gt;計",E8:E33)-E34</f>
        <v/>
      </c>
      <c r="F7" s="42">
        <f>SUMIF($B$8:$B$33,"&lt;&gt;計",F8:F33)-F34</f>
        <v/>
      </c>
      <c r="G7" s="42">
        <f>SUMIF($B$8:$B$33,"&lt;&gt;計",G8:G33)-G34</f>
        <v/>
      </c>
      <c r="H7" s="42">
        <f>SUMIF($B$8:$B$33,"&lt;&gt;計",H8:H33)-H34</f>
        <v/>
      </c>
      <c r="I7" s="42">
        <f>SUMIF($B$8:$B$33,"&lt;&gt;計",I8:I33)-I34</f>
        <v/>
      </c>
      <c r="J7" s="42">
        <f>SUMIF($B$8:$B$33,"&lt;&gt;計",J8:J33)-J34</f>
        <v/>
      </c>
      <c r="K7" s="42">
        <f>SUMIF($B$8:$B$33,"&lt;&gt;計",K8:K33)-K34</f>
        <v/>
      </c>
      <c r="L7" s="42">
        <f>SUMIF($B$8:$B$33,"&lt;&gt;計",L8:L33)-L34</f>
        <v/>
      </c>
    </row>
    <row r="8" customFormat="1" s="1">
      <c r="A8" s="45" t="inlineStr">
        <is>
          <t>本州中區</t>
        </is>
      </c>
      <c r="B8" s="45" t="inlineStr">
        <is>
          <t>東京</t>
        </is>
      </c>
      <c r="C8" s="44">
        <f>SUMIF($E$2:$H$2,"箇所",E8:H8)-I8</f>
        <v/>
      </c>
      <c r="D8" s="44">
        <f>SUMIF($E$2:$H$2,"反別",E8:H8)-J8</f>
        <v/>
      </c>
      <c r="E8" s="39" t="n">
        <v>142</v>
      </c>
      <c r="F8" s="40" t="n">
        <v>97.59999999999999</v>
      </c>
      <c r="G8" s="39" t="n">
        <v>381</v>
      </c>
      <c r="H8" s="40" t="n">
        <v>2810.4</v>
      </c>
      <c r="I8" s="39" t="n">
        <v>523</v>
      </c>
      <c r="J8" s="40" t="n">
        <v>2908</v>
      </c>
      <c r="K8" s="39" t="n">
        <v>11</v>
      </c>
      <c r="L8" s="40" t="n">
        <v>1.7</v>
      </c>
    </row>
    <row r="9" customFormat="1" s="1">
      <c r="A9" s="45" t="inlineStr">
        <is>
          <t>本州中區</t>
        </is>
      </c>
      <c r="B9" s="45" t="inlineStr">
        <is>
          <t>神奈川</t>
        </is>
      </c>
      <c r="C9" s="44">
        <f>SUMIF($E$2:$H$2,"箇所",E9:H9)-I9</f>
        <v/>
      </c>
      <c r="D9" s="44">
        <f>SUMIF($E$2:$H$2,"反別",E9:H9)-J9</f>
        <v/>
      </c>
      <c r="E9" s="39" t="n">
        <v>422</v>
      </c>
      <c r="F9" s="40" t="n">
        <v>308</v>
      </c>
      <c r="G9" s="39" t="n">
        <v>525</v>
      </c>
      <c r="H9" s="40" t="n">
        <v>21945.3</v>
      </c>
      <c r="I9" s="39" t="n">
        <v>947</v>
      </c>
      <c r="J9" s="40" t="n">
        <v>22253.3</v>
      </c>
      <c r="K9" s="39" t="n">
        <v>91</v>
      </c>
      <c r="L9" s="40" t="n">
        <v>320.3</v>
      </c>
    </row>
    <row r="10" customFormat="1" s="1">
      <c r="A10" s="45" t="inlineStr">
        <is>
          <t>本州中區</t>
        </is>
      </c>
      <c r="B10" s="45" t="inlineStr">
        <is>
          <t>埼玉</t>
        </is>
      </c>
      <c r="C10" s="44">
        <f>SUMIF($E$2:$H$2,"箇所",E10:H10)-I10</f>
        <v/>
      </c>
      <c r="D10" s="44">
        <f>SUMIF($E$2:$H$2,"反別",E10:H10)-J10</f>
        <v/>
      </c>
      <c r="E10" s="45" t="n"/>
      <c r="F10" s="45" t="n"/>
      <c r="G10" s="45" t="n"/>
      <c r="H10" s="45" t="n"/>
      <c r="I10" s="45" t="n"/>
      <c r="J10" s="45" t="n"/>
      <c r="K10" s="39" t="n">
        <v>85</v>
      </c>
      <c r="L10" s="40" t="n">
        <v>4.9</v>
      </c>
    </row>
    <row r="11" customFormat="1" s="1">
      <c r="A11" s="45" t="inlineStr">
        <is>
          <t>本州中區</t>
        </is>
      </c>
      <c r="B11" s="45" t="inlineStr">
        <is>
          <t>千葉</t>
        </is>
      </c>
      <c r="C11" s="44">
        <f>SUMIF($E$2:$H$2,"箇所",E11:H11)-I11</f>
        <v/>
      </c>
      <c r="D11" s="44">
        <f>SUMIF($E$2:$H$2,"反別",E11:H11)-J11</f>
        <v/>
      </c>
      <c r="E11" s="39" t="n">
        <v>1</v>
      </c>
      <c r="F11" s="40" t="n">
        <v>73.3</v>
      </c>
      <c r="G11" s="39" t="n">
        <v>295</v>
      </c>
      <c r="H11" s="40" t="n">
        <v>875.5</v>
      </c>
      <c r="I11" s="39" t="n">
        <v>296</v>
      </c>
      <c r="J11" s="40" t="n">
        <v>948.8</v>
      </c>
      <c r="K11" s="39" t="n">
        <v>744</v>
      </c>
      <c r="L11" s="40" t="n">
        <v>6672.6</v>
      </c>
    </row>
    <row r="12" customFormat="1" s="1">
      <c r="A12" s="45" t="inlineStr">
        <is>
          <t>本州中區</t>
        </is>
      </c>
      <c r="B12" s="45" t="inlineStr">
        <is>
          <t>茨城</t>
        </is>
      </c>
      <c r="C12" s="44">
        <f>SUMIF($E$2:$H$2,"箇所",E12:H12)-I12</f>
        <v/>
      </c>
      <c r="D12" s="44">
        <f>SUMIF($E$2:$H$2,"反別",E12:H12)-J12</f>
        <v/>
      </c>
      <c r="E12" s="39" t="n">
        <v>8</v>
      </c>
      <c r="F12" s="40" t="n">
        <v>18.7</v>
      </c>
      <c r="G12" s="39" t="n">
        <v>2</v>
      </c>
      <c r="H12" s="40" t="n">
        <v>0.2</v>
      </c>
      <c r="I12" s="39" t="n">
        <v>10</v>
      </c>
      <c r="J12" s="40" t="n">
        <v>18.9</v>
      </c>
      <c r="K12" s="39" t="n">
        <v>81</v>
      </c>
      <c r="L12" s="40" t="n">
        <v>99.09999999999999</v>
      </c>
    </row>
    <row r="13" customFormat="1" s="1">
      <c r="A13" s="45" t="inlineStr">
        <is>
          <t>本州中區</t>
        </is>
      </c>
      <c r="B13" s="45" t="inlineStr">
        <is>
          <t>栃木</t>
        </is>
      </c>
      <c r="C13" s="44">
        <f>SUMIF($E$2:$H$2,"箇所",E13:H13)-I13</f>
        <v/>
      </c>
      <c r="D13" s="44">
        <f>SUMIF($E$2:$H$2,"反別",E13:H13)-J13</f>
        <v/>
      </c>
      <c r="E13" s="39" t="n">
        <v>9</v>
      </c>
      <c r="F13" s="40" t="n">
        <v>1281.5</v>
      </c>
      <c r="G13" s="39" t="n">
        <v>258</v>
      </c>
      <c r="H13" s="40" t="n">
        <v>9255.700000000001</v>
      </c>
      <c r="I13" s="39" t="n">
        <v>267</v>
      </c>
      <c r="J13" s="40" t="n">
        <v>10537.2</v>
      </c>
      <c r="K13" s="39" t="n">
        <v>900</v>
      </c>
      <c r="L13" s="40" t="n">
        <v>4264.6</v>
      </c>
    </row>
    <row r="14" customFormat="1" s="1">
      <c r="A14" s="45" t="inlineStr">
        <is>
          <t>本州中區</t>
        </is>
      </c>
      <c r="B14" s="45" t="inlineStr">
        <is>
          <t>群馬</t>
        </is>
      </c>
      <c r="C14" s="44">
        <f>SUMIF($E$2:$H$2,"箇所",E14:H14)-I14</f>
        <v/>
      </c>
      <c r="D14" s="44">
        <f>SUMIF($E$2:$H$2,"反別",E14:H14)-J14</f>
        <v/>
      </c>
      <c r="E14" s="39" t="n">
        <v>1</v>
      </c>
      <c r="F14" s="40" t="n">
        <v>6.6</v>
      </c>
      <c r="G14" s="39" t="n">
        <v>48</v>
      </c>
      <c r="H14" s="40" t="n">
        <v>368.7</v>
      </c>
      <c r="I14" s="39" t="n">
        <v>49</v>
      </c>
      <c r="J14" s="40" t="n">
        <v>375.3</v>
      </c>
      <c r="K14" s="39" t="n">
        <v>335</v>
      </c>
      <c r="L14" s="40" t="n">
        <v>30442.1</v>
      </c>
    </row>
    <row r="15">
      <c r="A15" s="45" t="inlineStr">
        <is>
          <t>本州中區</t>
        </is>
      </c>
      <c r="B15" s="45" t="inlineStr">
        <is>
          <t>長野</t>
        </is>
      </c>
      <c r="C15" s="44">
        <f>SUMIF($E$2:$H$2,"箇所",E15:H15)-I15</f>
        <v/>
      </c>
      <c r="D15" s="44">
        <f>SUMIF($E$2:$H$2,"反別",E15:H15)-J15</f>
        <v/>
      </c>
      <c r="E15" s="39" t="n">
        <v>261</v>
      </c>
      <c r="F15" s="40" t="n">
        <v>820.5</v>
      </c>
      <c r="G15" s="39" t="n">
        <v>848</v>
      </c>
      <c r="H15" s="40" t="n">
        <v>473002.6</v>
      </c>
      <c r="I15" s="39" t="n">
        <v>1109</v>
      </c>
      <c r="J15" s="40" t="n">
        <v>473823.1</v>
      </c>
      <c r="K15" s="39" t="n">
        <v>124</v>
      </c>
      <c r="L15" s="40" t="n">
        <v>297.1</v>
      </c>
    </row>
    <row r="16">
      <c r="A16" s="45" t="inlineStr">
        <is>
          <t>本州中區</t>
        </is>
      </c>
      <c r="B16" s="45" t="inlineStr">
        <is>
          <t>山梨</t>
        </is>
      </c>
      <c r="C16" s="44">
        <f>SUMIF($E$2:$H$2,"箇所",E16:H16)-I16</f>
        <v/>
      </c>
      <c r="D16" s="44">
        <f>SUMIF($E$2:$H$2,"反別",E16:H16)-J16</f>
        <v/>
      </c>
      <c r="E16" s="39" t="n">
        <v>849</v>
      </c>
      <c r="F16" s="40" t="n">
        <v>63036.8</v>
      </c>
      <c r="G16" s="39" t="n">
        <v>3356</v>
      </c>
      <c r="H16" s="40" t="n">
        <v>331518.1</v>
      </c>
      <c r="I16" s="39" t="n">
        <v>4205</v>
      </c>
      <c r="J16" s="40" t="n">
        <v>394554.9</v>
      </c>
      <c r="K16" s="39" t="n">
        <v>970</v>
      </c>
      <c r="L16" s="40" t="n">
        <v>3090.9</v>
      </c>
    </row>
    <row r="17">
      <c r="A17" s="45" t="inlineStr">
        <is>
          <t>本州中區</t>
        </is>
      </c>
      <c r="B17" s="45" t="inlineStr">
        <is>
          <t>静岡</t>
        </is>
      </c>
      <c r="C17" s="44">
        <f>SUMIF($E$2:$H$2,"箇所",E17:H17)-I17</f>
        <v/>
      </c>
      <c r="D17" s="44">
        <f>SUMIF($E$2:$H$2,"反別",E17:H17)-J17</f>
        <v/>
      </c>
      <c r="E17" s="39" t="n">
        <v>757</v>
      </c>
      <c r="F17" s="40" t="n">
        <v>792.6</v>
      </c>
      <c r="G17" s="39" t="n">
        <v>1669</v>
      </c>
      <c r="H17" s="40" t="n">
        <v>200608.5</v>
      </c>
      <c r="I17" s="39" t="n">
        <v>2426</v>
      </c>
      <c r="J17" s="40" t="n">
        <v>201401.1</v>
      </c>
      <c r="K17" s="39" t="n">
        <v>1103</v>
      </c>
      <c r="L17" s="40" t="n">
        <v>14454.4</v>
      </c>
    </row>
    <row r="18">
      <c r="A18" s="45" t="inlineStr">
        <is>
          <t>本州中區</t>
        </is>
      </c>
      <c r="B18" s="45" t="inlineStr">
        <is>
          <t>愛知</t>
        </is>
      </c>
      <c r="C18" s="44">
        <f>SUMIF($E$2:$H$2,"箇所",E18:H18)-I18</f>
        <v/>
      </c>
      <c r="D18" s="44">
        <f>SUMIF($E$2:$H$2,"反別",E18:H18)-J18</f>
        <v/>
      </c>
      <c r="E18" s="39" t="n">
        <v>1539</v>
      </c>
      <c r="F18" s="40" t="n">
        <v>726.2</v>
      </c>
      <c r="G18" s="39" t="n">
        <v>3640</v>
      </c>
      <c r="H18" s="40" t="n">
        <v>64767.4</v>
      </c>
      <c r="I18" s="39" t="n">
        <v>5179</v>
      </c>
      <c r="J18" s="40" t="n">
        <v>65493.6</v>
      </c>
      <c r="K18" s="39" t="n">
        <v>153</v>
      </c>
      <c r="L18" s="40" t="n">
        <v>90.09999999999999</v>
      </c>
    </row>
    <row r="19">
      <c r="A19" s="45" t="inlineStr">
        <is>
          <t>本州中區</t>
        </is>
      </c>
      <c r="B19" s="45" t="inlineStr">
        <is>
          <t>三重</t>
        </is>
      </c>
      <c r="C19" s="44">
        <f>SUMIF($E$2:$H$2,"箇所",E19:H19)-I19</f>
        <v/>
      </c>
      <c r="D19" s="44">
        <f>SUMIF($E$2:$H$2,"反別",E19:H19)-J19</f>
        <v/>
      </c>
      <c r="E19" s="39" t="n">
        <v>27</v>
      </c>
      <c r="F19" s="40" t="n">
        <v>75.7</v>
      </c>
      <c r="G19" s="39" t="n">
        <v>324</v>
      </c>
      <c r="H19" s="40" t="n">
        <v>18910.8</v>
      </c>
      <c r="I19" s="39" t="n">
        <v>351</v>
      </c>
      <c r="J19" s="40" t="n">
        <v>18986.5</v>
      </c>
      <c r="K19" s="39" t="n">
        <v>8</v>
      </c>
      <c r="L19" s="40" t="n">
        <v>17</v>
      </c>
    </row>
    <row r="20">
      <c r="A20" s="45" t="inlineStr">
        <is>
          <t>本州中區</t>
        </is>
      </c>
      <c r="B20" s="45" t="inlineStr">
        <is>
          <t>岐阜</t>
        </is>
      </c>
      <c r="C20" s="44">
        <f>SUMIF($E$2:$H$2,"箇所",E20:H20)-I20</f>
        <v/>
      </c>
      <c r="D20" s="44">
        <f>SUMIF($E$2:$H$2,"反別",E20:H20)-J20</f>
        <v/>
      </c>
      <c r="E20" s="39" t="n">
        <v>442</v>
      </c>
      <c r="F20" s="40" t="n">
        <v>872.2</v>
      </c>
      <c r="G20" s="39" t="n">
        <v>1244</v>
      </c>
      <c r="H20" s="40" t="n">
        <v>210067.1</v>
      </c>
      <c r="I20" s="39" t="n">
        <v>1686</v>
      </c>
      <c r="J20" s="40" t="n">
        <v>210939.3</v>
      </c>
      <c r="K20" s="39" t="n">
        <v>55</v>
      </c>
      <c r="L20" s="40" t="n">
        <v>8.800000000000001</v>
      </c>
    </row>
    <row r="21">
      <c r="A21" s="45" t="inlineStr">
        <is>
          <t>本州中區</t>
        </is>
      </c>
      <c r="B21" s="45" t="inlineStr">
        <is>
          <t>計</t>
        </is>
      </c>
      <c r="C21" s="44">
        <f>SUMIF($E$2:$H$2,"箇所",E21:H21)-I21</f>
        <v/>
      </c>
      <c r="D21" s="44">
        <f>SUMIF($E$2:$H$2,"反別",E21:H21)-J21</f>
        <v/>
      </c>
      <c r="E21" s="39" t="n">
        <v>4458</v>
      </c>
      <c r="F21" s="40" t="n">
        <v>68109.7</v>
      </c>
      <c r="G21" s="39" t="n">
        <v>12590</v>
      </c>
      <c r="H21" s="40" t="n">
        <v>1334130.3</v>
      </c>
      <c r="I21" s="39" t="n">
        <v>17048</v>
      </c>
      <c r="J21" s="40" t="n">
        <v>1402240</v>
      </c>
      <c r="K21" s="39" t="n">
        <v>4660</v>
      </c>
      <c r="L21" s="40" t="n">
        <v>59763.6</v>
      </c>
    </row>
    <row r="22">
      <c r="A22" s="45" t="inlineStr">
        <is>
          <t>本州北區</t>
        </is>
      </c>
      <c r="B22" s="45" t="inlineStr">
        <is>
          <t>新潟</t>
        </is>
      </c>
      <c r="C22" s="44">
        <f>SUMIF($E$2:$H$2,"箇所",E22:H22)-I22</f>
        <v/>
      </c>
      <c r="D22" s="44">
        <f>SUMIF($E$2:$H$2,"反別",E22:H22)-J22</f>
        <v/>
      </c>
      <c r="E22" s="39" t="n">
        <v>6</v>
      </c>
      <c r="F22" s="40" t="n">
        <v>19.4</v>
      </c>
      <c r="G22" s="39" t="n">
        <v>343</v>
      </c>
      <c r="H22" s="40" t="n">
        <v>6173.6</v>
      </c>
      <c r="I22" s="39" t="n">
        <v>349</v>
      </c>
      <c r="J22" s="40" t="n">
        <v>6193</v>
      </c>
      <c r="K22" s="39" t="n">
        <v>38</v>
      </c>
      <c r="L22" s="40" t="n">
        <v>35.6</v>
      </c>
    </row>
    <row r="23">
      <c r="A23" s="45" t="inlineStr">
        <is>
          <t>本州北區</t>
        </is>
      </c>
      <c r="B23" s="45" t="inlineStr">
        <is>
          <t>福島</t>
        </is>
      </c>
      <c r="C23" s="44">
        <f>SUMIF($E$2:$H$2,"箇所",E23:H23)-I23</f>
        <v/>
      </c>
      <c r="D23" s="44">
        <f>SUMIF($E$2:$H$2,"反別",E23:H23)-J23</f>
        <v/>
      </c>
      <c r="E23" s="45" t="n"/>
      <c r="F23" s="45" t="n"/>
      <c r="G23" s="39" t="n">
        <v>379</v>
      </c>
      <c r="H23" s="40" t="n">
        <v>501.8</v>
      </c>
      <c r="I23" s="39" t="n">
        <v>379</v>
      </c>
      <c r="J23" s="40" t="n">
        <v>501.8</v>
      </c>
      <c r="K23" s="39" t="n">
        <v>387</v>
      </c>
      <c r="L23" s="40" t="n">
        <v>3062.1</v>
      </c>
    </row>
    <row r="24">
      <c r="A24" s="45" t="inlineStr">
        <is>
          <t>本州北區</t>
        </is>
      </c>
      <c r="B24" s="45" t="inlineStr">
        <is>
          <t>宮城</t>
        </is>
      </c>
      <c r="C24" s="44">
        <f>SUMIF($E$2:$H$2,"箇所",E24:H24)-I24</f>
        <v/>
      </c>
      <c r="D24" s="44">
        <f>SUMIF($E$2:$H$2,"反別",E24:H24)-J24</f>
        <v/>
      </c>
      <c r="E24" s="45" t="n"/>
      <c r="F24" s="45" t="n"/>
      <c r="G24" s="39" t="n">
        <v>6</v>
      </c>
      <c r="H24" s="40" t="n">
        <v>111.9</v>
      </c>
      <c r="I24" s="39" t="n">
        <v>6</v>
      </c>
      <c r="J24" s="40" t="n">
        <v>111.9</v>
      </c>
      <c r="K24" s="39" t="n">
        <v>19</v>
      </c>
      <c r="L24" s="40" t="n">
        <v>1908.9</v>
      </c>
    </row>
    <row r="25">
      <c r="A25" s="45" t="inlineStr">
        <is>
          <t>本州北區</t>
        </is>
      </c>
      <c r="B25" s="45" t="inlineStr">
        <is>
          <t>秋田</t>
        </is>
      </c>
      <c r="C25" s="44">
        <f>SUMIF($E$2:$H$2,"箇所",E25:H25)-I25</f>
        <v/>
      </c>
      <c r="D25" s="44">
        <f>SUMIF($E$2:$H$2,"反別",E25:H25)-J25</f>
        <v/>
      </c>
      <c r="E25" s="45" t="n"/>
      <c r="F25" s="45" t="n"/>
      <c r="G25" s="45" t="n"/>
      <c r="H25" s="45" t="n"/>
      <c r="I25" s="45" t="n"/>
      <c r="J25" s="45" t="n"/>
      <c r="K25" s="39" t="n">
        <v>70</v>
      </c>
      <c r="L25" s="40" t="n">
        <v>1157</v>
      </c>
    </row>
    <row r="26">
      <c r="A26" s="45" t="inlineStr">
        <is>
          <t>本州北區</t>
        </is>
      </c>
      <c r="B26" s="45" t="inlineStr">
        <is>
          <t>岩手</t>
        </is>
      </c>
      <c r="C26" s="44">
        <f>SUMIF($E$2:$H$2,"箇所",E26:H26)-I26</f>
        <v/>
      </c>
      <c r="D26" s="44">
        <f>SUMIF($E$2:$H$2,"反別",E26:H26)-J26</f>
        <v/>
      </c>
      <c r="E26" s="45" t="n"/>
      <c r="F26" s="45" t="n"/>
      <c r="G26" s="39" t="n">
        <v>77</v>
      </c>
      <c r="H26" s="40" t="n">
        <v>22616</v>
      </c>
      <c r="I26" s="39" t="n">
        <v>77</v>
      </c>
      <c r="J26" s="40" t="n">
        <v>22616</v>
      </c>
      <c r="K26" s="39" t="n">
        <v>41</v>
      </c>
      <c r="L26" s="40" t="n">
        <v>12529.6</v>
      </c>
    </row>
    <row r="27">
      <c r="A27" s="45" t="inlineStr">
        <is>
          <t>本州北區</t>
        </is>
      </c>
      <c r="B27" s="45" t="inlineStr">
        <is>
          <t>青森</t>
        </is>
      </c>
      <c r="C27" s="44">
        <f>SUMIF($E$2:$H$2,"箇所",E27:H27)-I27</f>
        <v/>
      </c>
      <c r="D27" s="44">
        <f>SUMIF($E$2:$H$2,"反別",E27:H27)-J27</f>
        <v/>
      </c>
      <c r="E27" s="45" t="n"/>
      <c r="F27" s="45" t="n"/>
      <c r="G27" s="39" t="n">
        <v>45</v>
      </c>
      <c r="H27" s="40" t="n">
        <v>9914.5</v>
      </c>
      <c r="I27" s="39" t="n">
        <v>45</v>
      </c>
      <c r="J27" s="40" t="n">
        <v>9914.5</v>
      </c>
      <c r="K27" s="39" t="n">
        <v>250</v>
      </c>
      <c r="L27" s="40" t="n">
        <v>32456.9</v>
      </c>
    </row>
    <row r="28">
      <c r="A28" s="45" t="inlineStr">
        <is>
          <t>本州北區</t>
        </is>
      </c>
      <c r="B28" s="45" t="inlineStr">
        <is>
          <t>計</t>
        </is>
      </c>
      <c r="C28" s="44">
        <f>SUMIF($E$2:$H$2,"箇所",E28:H28)-I28</f>
        <v/>
      </c>
      <c r="D28" s="44">
        <f>SUMIF($E$2:$H$2,"反別",E28:H28)-J28</f>
        <v/>
      </c>
      <c r="E28" s="39" t="n">
        <v>6</v>
      </c>
      <c r="F28" s="40" t="n">
        <v>19.4</v>
      </c>
      <c r="G28" s="39" t="n">
        <v>850</v>
      </c>
      <c r="H28" s="40" t="n">
        <v>39317.8</v>
      </c>
      <c r="I28" s="39" t="n">
        <v>856</v>
      </c>
      <c r="J28" s="40" t="n">
        <v>39337.2</v>
      </c>
      <c r="K28" s="39" t="n">
        <v>805</v>
      </c>
      <c r="L28" s="40" t="n">
        <v>51150.1</v>
      </c>
    </row>
    <row r="29">
      <c r="A29" s="45" t="inlineStr">
        <is>
          <t>本州西區</t>
        </is>
      </c>
      <c r="B29" s="45" t="inlineStr">
        <is>
          <t>京都</t>
        </is>
      </c>
      <c r="C29" s="44">
        <f>SUMIF($E$2:$H$2,"箇所",E29:H29)-I29</f>
        <v/>
      </c>
      <c r="D29" s="44">
        <f>SUMIF($E$2:$H$2,"反別",E29:H29)-J29</f>
        <v/>
      </c>
      <c r="E29" s="45" t="n"/>
      <c r="F29" s="45" t="n"/>
      <c r="G29" s="39" t="n">
        <v>169</v>
      </c>
      <c r="H29" s="40" t="n">
        <v>56.7</v>
      </c>
      <c r="I29" s="39" t="n">
        <v>169</v>
      </c>
      <c r="J29" s="40" t="n">
        <v>56.7</v>
      </c>
      <c r="K29" s="39" t="n">
        <v>5</v>
      </c>
      <c r="L29" s="40" t="n">
        <v>0.5</v>
      </c>
    </row>
    <row r="30">
      <c r="A30" s="45" t="inlineStr">
        <is>
          <t>本州西區</t>
        </is>
      </c>
      <c r="B30" s="45" t="inlineStr">
        <is>
          <t>奈良</t>
        </is>
      </c>
      <c r="C30" s="44">
        <f>SUMIF($E$2:$H$2,"箇所",E30:H30)-I30</f>
        <v/>
      </c>
      <c r="D30" s="44">
        <f>SUMIF($E$2:$H$2,"反別",E30:H30)-J30</f>
        <v/>
      </c>
      <c r="E30" s="45" t="n"/>
      <c r="F30" s="45" t="n"/>
      <c r="G30" s="39" t="n">
        <v>205</v>
      </c>
      <c r="H30" s="40" t="n">
        <v>54.1</v>
      </c>
      <c r="I30" s="39" t="n">
        <v>205</v>
      </c>
      <c r="J30" s="40" t="n">
        <v>54.1</v>
      </c>
      <c r="K30" s="39" t="n">
        <v>4</v>
      </c>
      <c r="L30" s="40" t="n">
        <v>2.3</v>
      </c>
    </row>
    <row r="31">
      <c r="A31" s="45" t="inlineStr">
        <is>
          <t>本州西區</t>
        </is>
      </c>
      <c r="B31" s="45" t="inlineStr">
        <is>
          <t>兵庫</t>
        </is>
      </c>
      <c r="C31" s="44">
        <f>SUMIF($E$2:$H$2,"箇所",E31:H31)-I31</f>
        <v/>
      </c>
      <c r="D31" s="44">
        <f>SUMIF($E$2:$H$2,"反別",E31:H31)-J31</f>
        <v/>
      </c>
      <c r="E31" s="39" t="n">
        <v>6</v>
      </c>
      <c r="F31" s="40" t="n">
        <v>6.5</v>
      </c>
      <c r="G31" s="39" t="n">
        <v>6</v>
      </c>
      <c r="H31" s="40" t="n">
        <v>37.4</v>
      </c>
      <c r="I31" s="39" t="n">
        <v>12</v>
      </c>
      <c r="J31" s="40" t="n">
        <v>43.9</v>
      </c>
      <c r="K31" s="39" t="n">
        <v>1</v>
      </c>
      <c r="L31" s="40" t="n">
        <v>0.3</v>
      </c>
    </row>
    <row r="32">
      <c r="A32" s="45" t="inlineStr">
        <is>
          <t>本州西區</t>
        </is>
      </c>
      <c r="B32" s="45" t="inlineStr">
        <is>
          <t>計</t>
        </is>
      </c>
      <c r="C32" s="44">
        <f>SUMIF($E$2:$H$2,"箇所",E32:H32)-I32</f>
        <v/>
      </c>
      <c r="D32" s="44">
        <f>SUMIF($E$2:$H$2,"反別",E32:H32)-J32</f>
        <v/>
      </c>
      <c r="E32" s="39" t="n">
        <v>6</v>
      </c>
      <c r="F32" s="40" t="n">
        <v>6.5</v>
      </c>
      <c r="G32" s="39" t="n">
        <v>380</v>
      </c>
      <c r="H32" s="40" t="n">
        <v>148.2</v>
      </c>
      <c r="I32" s="39" t="n">
        <v>386</v>
      </c>
      <c r="J32" s="40" t="n">
        <v>154.7</v>
      </c>
      <c r="K32" s="39" t="n">
        <v>10</v>
      </c>
      <c r="L32" s="40" t="n">
        <v>3.1</v>
      </c>
    </row>
    <row r="33">
      <c r="A33" s="45" t="inlineStr">
        <is>
          <t>北海道</t>
        </is>
      </c>
      <c r="B33" s="45" t="n"/>
      <c r="C33" s="44">
        <f>SUMIF($E$2:$H$2,"箇所",E33:H33)-I33</f>
        <v/>
      </c>
      <c r="D33" s="44">
        <f>SUMIF($E$2:$H$2,"反別",E33:H33)-J33</f>
        <v/>
      </c>
      <c r="E33" s="45" t="n"/>
      <c r="F33" s="45" t="n"/>
      <c r="G33" s="39" t="n">
        <v>223</v>
      </c>
      <c r="H33" s="40" t="n">
        <v>651314.8</v>
      </c>
      <c r="I33" s="39" t="n">
        <v>223</v>
      </c>
      <c r="J33" s="40" t="n">
        <v>651314.8</v>
      </c>
      <c r="K33" s="39" t="n">
        <v>27</v>
      </c>
      <c r="L33" s="40" t="n">
        <v>39945.4</v>
      </c>
    </row>
    <row r="34">
      <c r="A34" s="45" t="inlineStr">
        <is>
          <t>總計</t>
        </is>
      </c>
      <c r="B34" s="45" t="n"/>
      <c r="C34" s="44">
        <f>SUMIF($E$2:$H$2,"箇所",E34:H34)-I34</f>
        <v/>
      </c>
      <c r="D34" s="44">
        <f>SUMIF($E$2:$H$2,"反別",E34:H34)-J34</f>
        <v/>
      </c>
      <c r="E34" s="39" t="n">
        <v>4470</v>
      </c>
      <c r="F34" s="40" t="n">
        <v>68135.60000000001</v>
      </c>
      <c r="G34" s="39" t="n">
        <v>14043</v>
      </c>
      <c r="H34" s="40" t="n">
        <v>2024911.1</v>
      </c>
      <c r="I34" s="39" t="n">
        <v>18513</v>
      </c>
      <c r="J34" s="40" t="n">
        <v>2093046.7</v>
      </c>
      <c r="K34" s="39" t="n">
        <v>5502</v>
      </c>
      <c r="L34" s="40" t="n">
        <v>150862.2</v>
      </c>
    </row>
    <row r="35">
      <c r="A35" s="45" t="inlineStr">
        <is>
          <t>明治40年</t>
        </is>
      </c>
      <c r="B35" s="45" t="n"/>
      <c r="C35" s="44">
        <f>SUMIF($E$2:$H$2,"箇所",E35:H35)-I35</f>
        <v/>
      </c>
      <c r="D35" s="44">
        <f>SUMIF($E$2:$H$2,"反別",E35:H35)-J35</f>
        <v/>
      </c>
      <c r="E35" s="39" t="n">
        <v>5018</v>
      </c>
      <c r="F35" s="40" t="n">
        <v>66958.5</v>
      </c>
      <c r="G35" s="39" t="n">
        <v>14087</v>
      </c>
      <c r="H35" s="40" t="n">
        <v>2035966.4</v>
      </c>
      <c r="I35" s="39" t="n">
        <v>19105</v>
      </c>
      <c r="J35" s="40" t="n">
        <v>2102924.9</v>
      </c>
      <c r="K35" s="39" t="n">
        <v>6986</v>
      </c>
      <c r="L35" s="40" t="n">
        <v>136956.5</v>
      </c>
    </row>
    <row r="36">
      <c r="A36" s="45" t="inlineStr">
        <is>
          <t>明治39年</t>
        </is>
      </c>
      <c r="B36" s="45" t="n"/>
      <c r="C36" s="44">
        <f>SUMIF($E$2:$H$2,"箇所",E36:H36)-I36</f>
        <v/>
      </c>
      <c r="D36" s="44">
        <f>SUMIF($E$2:$H$2,"反別",E36:H36)-J36</f>
        <v/>
      </c>
      <c r="E36" s="39" t="n">
        <v>5786</v>
      </c>
      <c r="F36" s="40" t="n">
        <v>67341.8</v>
      </c>
      <c r="G36" s="39" t="n">
        <v>14938</v>
      </c>
      <c r="H36" s="40" t="n">
        <v>2041756.8</v>
      </c>
      <c r="I36" s="39" t="n">
        <v>20724</v>
      </c>
      <c r="J36" s="40" t="n">
        <v>2109098.6</v>
      </c>
      <c r="K36" s="39" t="n">
        <v>7056</v>
      </c>
      <c r="L36" s="40" t="n">
        <v>137578.6</v>
      </c>
    </row>
    <row r="37">
      <c r="A37" s="45" t="inlineStr">
        <is>
          <t>明治38年</t>
        </is>
      </c>
      <c r="B37" s="45" t="n"/>
      <c r="C37" s="44">
        <f>SUMIF($E$2:$H$2,"箇所",E37:H37)-I37</f>
        <v/>
      </c>
      <c r="D37" s="44">
        <f>SUMIF($E$2:$H$2,"反別",E37:H37)-J37</f>
        <v/>
      </c>
      <c r="E37" s="39" t="n">
        <v>6297</v>
      </c>
      <c r="F37" s="40" t="n">
        <v>67819.60000000001</v>
      </c>
      <c r="G37" s="39" t="n">
        <v>14671</v>
      </c>
      <c r="H37" s="40" t="n">
        <v>2031828.7</v>
      </c>
      <c r="I37" s="39" t="n">
        <v>20968</v>
      </c>
      <c r="J37" s="40" t="n">
        <v>2099648.3</v>
      </c>
      <c r="K37" s="39" t="n">
        <v>7098</v>
      </c>
      <c r="L37" s="40" t="n">
        <v>138302.7</v>
      </c>
    </row>
    <row r="38">
      <c r="A38" s="45" t="inlineStr">
        <is>
          <t>明治37年</t>
        </is>
      </c>
      <c r="B38" s="45" t="n"/>
      <c r="C38" s="44">
        <f>SUMIF($E$2:$H$2,"箇所",E38:H38)-I38</f>
        <v/>
      </c>
      <c r="D38" s="44">
        <f>SUMIF($E$2:$H$2,"反別",E38:H38)-J38</f>
        <v/>
      </c>
      <c r="E38" s="39" t="n">
        <v>6690</v>
      </c>
      <c r="F38" s="40" t="n">
        <v>67966</v>
      </c>
      <c r="G38" s="39" t="n">
        <v>14703</v>
      </c>
      <c r="H38" s="40" t="n">
        <v>2035045.7</v>
      </c>
      <c r="I38" s="39" t="n">
        <v>21393</v>
      </c>
      <c r="J38" s="40" t="n">
        <v>2103011.7</v>
      </c>
      <c r="K38" s="39" t="n">
        <v>6939</v>
      </c>
      <c r="L38" s="40" t="n">
        <v>136185.5</v>
      </c>
    </row>
    <row r="39">
      <c r="A39" s="45" t="inlineStr">
        <is>
          <t>明治36年</t>
        </is>
      </c>
      <c r="B39" s="45" t="n"/>
      <c r="C39" s="44">
        <f>SUMIF($E$2:$H$2,"箇所",E39:H39)-I39</f>
        <v/>
      </c>
      <c r="D39" s="44">
        <f>SUMIF($E$2:$H$2,"反別",E39:H39)-J39</f>
        <v/>
      </c>
      <c r="E39" s="39" t="n">
        <v>6438</v>
      </c>
      <c r="F39" s="40" t="n">
        <v>23213.6</v>
      </c>
      <c r="G39" s="39" t="n">
        <v>14759</v>
      </c>
      <c r="H39" s="40" t="n">
        <v>2079491</v>
      </c>
      <c r="I39" s="39" t="n">
        <v>21197</v>
      </c>
      <c r="J39" s="40" t="n">
        <v>2102704.6</v>
      </c>
      <c r="K39" s="39" t="n">
        <v>7203</v>
      </c>
      <c r="L39" s="40" t="n">
        <v>111679.3</v>
      </c>
    </row>
    <row r="40">
      <c r="A40" s="45" t="n"/>
      <c r="B40" s="45" t="n"/>
      <c r="C40" s="33" t="n"/>
      <c r="D40" s="33" t="n"/>
      <c r="E40" s="39" t="n"/>
      <c r="F40" s="40" t="n"/>
      <c r="G40" s="39" t="n"/>
      <c r="H40" s="40" t="n"/>
      <c r="I40" s="39" t="n"/>
      <c r="J40" s="40" t="n"/>
      <c r="K40" s="39" t="n"/>
      <c r="L40" s="40" t="n"/>
    </row>
    <row r="41">
      <c r="A41" s="45" t="n"/>
      <c r="B41" s="45" t="n"/>
      <c r="C41" s="33" t="n"/>
      <c r="D41" s="33" t="n"/>
      <c r="E41" s="39" t="n"/>
      <c r="F41" s="40" t="n"/>
      <c r="G41" s="39" t="n"/>
      <c r="H41" s="40" t="n"/>
      <c r="I41" s="39" t="n"/>
      <c r="J41" s="40" t="n"/>
      <c r="K41" s="39" t="n"/>
      <c r="L41" s="40" t="n"/>
    </row>
    <row r="42">
      <c r="A42" s="45" t="n"/>
      <c r="B42" s="45" t="n"/>
      <c r="C42" s="33" t="n"/>
      <c r="D42" s="33" t="n"/>
      <c r="E42" s="39" t="n"/>
      <c r="F42" s="40" t="n"/>
      <c r="G42" s="39" t="n"/>
      <c r="H42" s="40" t="n"/>
      <c r="I42" s="39" t="n"/>
      <c r="J42" s="40" t="n"/>
      <c r="K42" s="39" t="n"/>
      <c r="L42" s="40" t="n"/>
    </row>
    <row r="43">
      <c r="A43" s="45" t="n"/>
      <c r="B43" s="45" t="n"/>
      <c r="C43" s="33" t="n"/>
      <c r="D43" s="33" t="n"/>
      <c r="E43" s="39" t="n"/>
      <c r="F43" s="40" t="n"/>
      <c r="G43" s="39" t="n"/>
      <c r="H43" s="40" t="n"/>
      <c r="I43" s="39" t="n"/>
      <c r="J43" s="40" t="n"/>
      <c r="K43" s="39" t="n"/>
      <c r="L43" s="40" t="n"/>
    </row>
    <row r="44">
      <c r="A44" s="45" t="n"/>
      <c r="B44" s="45" t="n"/>
      <c r="C44" s="33" t="n"/>
      <c r="D44" s="33" t="n"/>
      <c r="E44" s="39" t="n"/>
      <c r="F44" s="40" t="n"/>
      <c r="G44" s="39" t="n"/>
      <c r="H44" s="40" t="n"/>
      <c r="I44" s="39" t="n"/>
      <c r="J44" s="40" t="n"/>
      <c r="K44" s="39" t="n"/>
      <c r="L44" s="40" t="n"/>
    </row>
    <row r="45">
      <c r="A45" s="45" t="n"/>
      <c r="B45" s="45" t="n"/>
      <c r="C45" s="33" t="n"/>
      <c r="D45" s="33" t="n"/>
      <c r="E45" s="45" t="n"/>
      <c r="F45" s="45" t="n"/>
      <c r="G45" s="45" t="n"/>
      <c r="H45" s="45" t="n"/>
      <c r="I45" s="45" t="n"/>
      <c r="J45" s="45" t="n"/>
      <c r="K45" s="45" t="n"/>
      <c r="L45" s="45" t="n"/>
    </row>
    <row r="46">
      <c r="A46" s="45" t="n"/>
      <c r="B46" s="45" t="n"/>
      <c r="C46" s="33" t="n"/>
      <c r="D46" s="33" t="n"/>
      <c r="E46" s="45" t="n"/>
      <c r="F46" s="45" t="n"/>
      <c r="G46" s="45" t="n"/>
      <c r="H46" s="45" t="n"/>
      <c r="I46" s="45" t="n"/>
      <c r="J46" s="45" t="n"/>
      <c r="K46" s="45" t="n"/>
      <c r="L46" s="45" t="n"/>
    </row>
    <row r="47">
      <c r="A47" s="45" t="n"/>
      <c r="B47" s="45" t="n"/>
      <c r="C47" s="33" t="n"/>
      <c r="D47" s="33" t="n"/>
      <c r="E47" s="45" t="n"/>
      <c r="F47" s="45" t="n"/>
      <c r="G47" s="45" t="n"/>
      <c r="H47" s="45" t="n"/>
      <c r="I47" s="45" t="n"/>
      <c r="J47" s="45" t="n"/>
      <c r="K47" s="45" t="n"/>
      <c r="L47" s="45" t="n"/>
    </row>
    <row r="48">
      <c r="A48" s="45" t="n"/>
      <c r="B48" s="45" t="n"/>
      <c r="C48" s="33" t="n"/>
      <c r="D48" s="33" t="n"/>
      <c r="E48" s="45" t="n"/>
      <c r="F48" s="45" t="n"/>
      <c r="G48" s="45" t="n"/>
      <c r="H48" s="45" t="n"/>
      <c r="I48" s="45" t="n"/>
      <c r="J48" s="45" t="n"/>
      <c r="K48" s="45" t="n"/>
      <c r="L48" s="45" t="n"/>
    </row>
    <row r="49">
      <c r="A49" s="45" t="n"/>
      <c r="B49" s="45" t="n"/>
      <c r="C49" s="33" t="n"/>
      <c r="D49" s="33" t="n"/>
      <c r="E49" s="45" t="n"/>
      <c r="F49" s="45" t="n"/>
      <c r="G49" s="45" t="n"/>
      <c r="H49" s="45" t="n"/>
      <c r="I49" s="45" t="n"/>
      <c r="J49" s="45" t="n"/>
      <c r="K49" s="45" t="n"/>
      <c r="L49" s="45" t="n"/>
    </row>
    <row r="50">
      <c r="A50" s="45" t="n"/>
      <c r="B50" s="45" t="n"/>
      <c r="C50" s="33" t="n"/>
      <c r="D50" s="33" t="n"/>
      <c r="E50" s="45" t="n"/>
      <c r="F50" s="45" t="n"/>
      <c r="G50" s="45" t="n"/>
      <c r="H50" s="45" t="n"/>
      <c r="I50" s="45" t="n"/>
      <c r="J50" s="45" t="n"/>
      <c r="K50" s="45" t="n"/>
      <c r="L50" s="45" t="n"/>
    </row>
    <row r="51">
      <c r="A51" s="45" t="n"/>
      <c r="B51" s="45" t="n"/>
      <c r="C51" s="33" t="n"/>
      <c r="D51" s="33" t="n"/>
      <c r="E51" s="45" t="n"/>
      <c r="F51" s="45" t="n"/>
      <c r="G51" s="45" t="n"/>
      <c r="H51" s="45" t="n"/>
      <c r="I51" s="45" t="n"/>
      <c r="J51" s="45" t="n"/>
      <c r="K51" s="45" t="n"/>
      <c r="L51" s="45" t="n"/>
    </row>
    <row r="52">
      <c r="A52" s="45" t="n"/>
      <c r="B52" s="45" t="n"/>
      <c r="C52" s="33" t="n"/>
      <c r="D52" s="33" t="n"/>
      <c r="E52" s="45" t="n"/>
      <c r="F52" s="45" t="n"/>
      <c r="G52" s="45" t="n"/>
      <c r="H52" s="45" t="n"/>
      <c r="I52" s="45" t="n"/>
      <c r="J52" s="45" t="n"/>
      <c r="K52" s="45" t="n"/>
      <c r="L52" s="45" t="n"/>
    </row>
    <row r="53">
      <c r="A53" s="45" t="n"/>
      <c r="B53" s="45" t="n"/>
      <c r="C53" s="33" t="n"/>
      <c r="D53" s="33" t="n"/>
      <c r="E53" s="45" t="n"/>
      <c r="F53" s="45" t="n"/>
      <c r="G53" s="45" t="n"/>
      <c r="H53" s="45" t="n"/>
      <c r="I53" s="45" t="n"/>
      <c r="J53" s="45" t="n"/>
      <c r="K53" s="45" t="n"/>
      <c r="L53" s="45" t="n"/>
    </row>
    <row r="54">
      <c r="A54" s="45" t="n"/>
      <c r="B54" s="45" t="n"/>
      <c r="C54" s="33" t="n"/>
      <c r="D54" s="33" t="n"/>
      <c r="E54" s="45" t="n"/>
      <c r="F54" s="45" t="n"/>
      <c r="G54" s="45" t="n"/>
      <c r="H54" s="45" t="n"/>
      <c r="I54" s="45" t="n"/>
      <c r="J54" s="45" t="n"/>
      <c r="K54" s="45" t="n"/>
      <c r="L54" s="45" t="n"/>
    </row>
    <row r="55">
      <c r="A55" s="45" t="n"/>
      <c r="B55" s="45" t="n"/>
      <c r="C55" s="33" t="n"/>
      <c r="D55" s="33" t="n"/>
      <c r="E55" s="45" t="n"/>
      <c r="F55" s="45" t="n"/>
      <c r="G55" s="45" t="n"/>
      <c r="H55" s="45" t="n"/>
      <c r="I55" s="45" t="n"/>
      <c r="J55" s="45" t="n"/>
      <c r="K55" s="45" t="n"/>
      <c r="L55" s="45" t="n"/>
    </row>
    <row r="56">
      <c r="A56" s="45" t="n"/>
      <c r="B56" s="45" t="n"/>
      <c r="C56" s="33" t="n"/>
      <c r="D56" s="33" t="n"/>
      <c r="E56" s="45" t="n"/>
      <c r="F56" s="45" t="n"/>
      <c r="G56" s="45" t="n"/>
      <c r="H56" s="45" t="n"/>
      <c r="I56" s="45" t="n"/>
      <c r="J56" s="45" t="n"/>
      <c r="K56" s="45" t="n"/>
      <c r="L56" s="45" t="n"/>
    </row>
    <row r="57">
      <c r="A57" s="45" t="n"/>
      <c r="B57" s="45" t="n"/>
      <c r="C57" s="33" t="n"/>
      <c r="D57" s="33" t="n"/>
      <c r="E57" s="45" t="n"/>
      <c r="F57" s="45" t="n"/>
      <c r="G57" s="45" t="n"/>
      <c r="H57" s="45" t="n"/>
      <c r="I57" s="45" t="n"/>
      <c r="J57" s="45" t="n"/>
      <c r="K57" s="45" t="n"/>
      <c r="L57" s="45" t="n"/>
    </row>
    <row r="58">
      <c r="A58" s="45" t="n"/>
      <c r="B58" s="45" t="n"/>
      <c r="C58" s="33" t="n"/>
      <c r="D58" s="33" t="n"/>
      <c r="E58" s="45" t="n"/>
      <c r="F58" s="45" t="n"/>
      <c r="G58" s="45" t="n"/>
      <c r="H58" s="45" t="n"/>
      <c r="I58" s="45" t="n"/>
      <c r="J58" s="45" t="n"/>
      <c r="K58" s="45" t="n"/>
      <c r="L58" s="45" t="n"/>
    </row>
    <row r="59">
      <c r="A59" s="45" t="n"/>
      <c r="B59" s="45" t="n"/>
      <c r="C59" s="33" t="n"/>
      <c r="D59" s="33" t="n"/>
      <c r="E59" s="45" t="n"/>
      <c r="F59" s="45" t="n"/>
      <c r="G59" s="45" t="n"/>
      <c r="H59" s="45" t="n"/>
      <c r="I59" s="45" t="n"/>
      <c r="J59" s="45" t="n"/>
      <c r="K59" s="45" t="n"/>
      <c r="L59" s="45" t="n"/>
    </row>
    <row r="60">
      <c r="A60" s="45" t="n"/>
      <c r="B60" s="45" t="n"/>
      <c r="C60" s="33" t="n"/>
      <c r="D60" s="33" t="n"/>
      <c r="E60" s="45" t="n"/>
      <c r="F60" s="45" t="n"/>
      <c r="G60" s="45" t="n"/>
      <c r="H60" s="45" t="n"/>
      <c r="I60" s="45" t="n"/>
      <c r="J60" s="45" t="n"/>
      <c r="K60" s="45" t="n"/>
      <c r="L60" s="45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3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5" t="inlineStr">
        <is>
          <t>地方</t>
        </is>
      </c>
      <c r="B1" s="45" t="inlineStr">
        <is>
          <t>府県</t>
        </is>
      </c>
      <c r="C1" s="45" t="inlineStr">
        <is>
          <t>保安林</t>
        </is>
      </c>
      <c r="D1" s="45" t="inlineStr">
        <is>
          <t>保安林</t>
        </is>
      </c>
      <c r="E1" s="45" t="inlineStr">
        <is>
          <t>供用林</t>
        </is>
      </c>
      <c r="F1" s="45" t="inlineStr">
        <is>
          <t>供用林</t>
        </is>
      </c>
      <c r="G1" s="45" t="inlineStr">
        <is>
          <t>合計</t>
        </is>
      </c>
      <c r="H1" s="45" t="inlineStr">
        <is>
          <t>合計</t>
        </is>
      </c>
      <c r="I1" s="45" t="inlineStr">
        <is>
          <t>原野</t>
        </is>
      </c>
      <c r="J1" s="45" t="inlineStr">
        <is>
          <t>原野</t>
        </is>
      </c>
    </row>
    <row r="2">
      <c r="A2" s="45" t="inlineStr"/>
      <c r="B2" s="45" t="inlineStr"/>
      <c r="C2" s="45" t="inlineStr">
        <is>
          <t>箇所</t>
        </is>
      </c>
      <c r="D2" s="45" t="inlineStr">
        <is>
          <t>反別</t>
        </is>
      </c>
      <c r="E2" s="45" t="inlineStr">
        <is>
          <t>箇所</t>
        </is>
      </c>
      <c r="F2" s="45" t="inlineStr">
        <is>
          <t>反別</t>
        </is>
      </c>
      <c r="G2" s="45" t="inlineStr">
        <is>
          <t>箇所</t>
        </is>
      </c>
      <c r="H2" s="45" t="inlineStr">
        <is>
          <t>反別</t>
        </is>
      </c>
      <c r="I2" s="45" t="inlineStr">
        <is>
          <t>箇所</t>
        </is>
      </c>
      <c r="J2" s="45" t="inlineStr">
        <is>
          <t>反別</t>
        </is>
      </c>
    </row>
    <row r="3">
      <c r="A3" s="45" t="inlineStr"/>
      <c r="B3" s="45" t="inlineStr"/>
      <c r="C3" s="45" t="inlineStr"/>
      <c r="D3" s="45" t="inlineStr">
        <is>
          <t>町</t>
        </is>
      </c>
      <c r="E3" s="45" t="inlineStr"/>
      <c r="F3" s="45" t="inlineStr">
        <is>
          <t>町</t>
        </is>
      </c>
      <c r="G3" s="45" t="inlineStr"/>
      <c r="H3" s="45" t="inlineStr">
        <is>
          <t>町</t>
        </is>
      </c>
      <c r="I3" s="45" t="inlineStr"/>
      <c r="J3" s="45" t="inlineStr">
        <is>
          <t>町</t>
        </is>
      </c>
    </row>
    <row r="4">
      <c r="A4" s="45" t="inlineStr">
        <is>
          <t>本州中區</t>
        </is>
      </c>
      <c r="B4" s="45" t="inlineStr">
        <is>
          <t>東京</t>
        </is>
      </c>
      <c r="C4" s="45" t="n">
        <v>142</v>
      </c>
      <c r="D4" s="45" t="n">
        <v>97.59999999999999</v>
      </c>
      <c r="E4" s="45" t="n">
        <v>381</v>
      </c>
      <c r="F4" s="45" t="n">
        <v>2810.4</v>
      </c>
      <c r="G4" s="45" t="n">
        <v>523</v>
      </c>
      <c r="H4" s="45" t="n">
        <v>2908</v>
      </c>
      <c r="I4" s="45" t="n">
        <v>11</v>
      </c>
      <c r="J4" s="45" t="n">
        <v>1.7</v>
      </c>
    </row>
    <row r="5">
      <c r="A5" s="45" t="inlineStr">
        <is>
          <t>本州中區</t>
        </is>
      </c>
      <c r="B5" s="45" t="inlineStr">
        <is>
          <t>神奈川</t>
        </is>
      </c>
      <c r="C5" s="45" t="n">
        <v>422</v>
      </c>
      <c r="D5" s="45" t="n">
        <v>308</v>
      </c>
      <c r="E5" s="45" t="n">
        <v>525</v>
      </c>
      <c r="F5" s="45" t="n">
        <v>21945.3</v>
      </c>
      <c r="G5" s="45" t="n">
        <v>947</v>
      </c>
      <c r="H5" s="45" t="n">
        <v>22253.3</v>
      </c>
      <c r="I5" s="45" t="n">
        <v>91</v>
      </c>
      <c r="J5" s="45" t="n">
        <v>320.3</v>
      </c>
    </row>
    <row r="6">
      <c r="A6" s="45" t="inlineStr">
        <is>
          <t>本州中區</t>
        </is>
      </c>
      <c r="B6" s="45" t="inlineStr">
        <is>
          <t>埼玉</t>
        </is>
      </c>
      <c r="C6" s="45" t="inlineStr"/>
      <c r="D6" s="45" t="inlineStr"/>
      <c r="E6" s="45" t="inlineStr"/>
      <c r="F6" s="45" t="inlineStr"/>
      <c r="G6" s="45" t="inlineStr"/>
      <c r="H6" s="45" t="inlineStr"/>
      <c r="I6" s="45" t="n">
        <v>85</v>
      </c>
      <c r="J6" s="45" t="n">
        <v>4.9</v>
      </c>
    </row>
    <row r="7">
      <c r="A7" s="45" t="inlineStr">
        <is>
          <t>本州中區</t>
        </is>
      </c>
      <c r="B7" s="45" t="inlineStr">
        <is>
          <t>千葉</t>
        </is>
      </c>
      <c r="C7" s="45" t="n">
        <v>1</v>
      </c>
      <c r="D7" s="45" t="n">
        <v>73.3</v>
      </c>
      <c r="E7" s="45" t="n">
        <v>295</v>
      </c>
      <c r="F7" s="45" t="n">
        <v>875.5</v>
      </c>
      <c r="G7" s="45" t="n">
        <v>296</v>
      </c>
      <c r="H7" s="45" t="n">
        <v>948.8</v>
      </c>
      <c r="I7" s="45" t="n">
        <v>744</v>
      </c>
      <c r="J7" s="45" t="n">
        <v>6672.6</v>
      </c>
    </row>
    <row r="8">
      <c r="A8" s="45" t="inlineStr">
        <is>
          <t>本州中區</t>
        </is>
      </c>
      <c r="B8" s="45" t="inlineStr">
        <is>
          <t>茨城</t>
        </is>
      </c>
      <c r="C8" s="45" t="n">
        <v>8</v>
      </c>
      <c r="D8" s="45" t="n">
        <v>18.7</v>
      </c>
      <c r="E8" s="45" t="n">
        <v>2</v>
      </c>
      <c r="F8" s="45" t="n">
        <v>0.2</v>
      </c>
      <c r="G8" s="45" t="n">
        <v>10</v>
      </c>
      <c r="H8" s="45" t="n">
        <v>18.9</v>
      </c>
      <c r="I8" s="45" t="n">
        <v>81</v>
      </c>
      <c r="J8" s="45" t="n">
        <v>99.09999999999999</v>
      </c>
    </row>
    <row r="9">
      <c r="A9" s="45" t="inlineStr">
        <is>
          <t>本州中區</t>
        </is>
      </c>
      <c r="B9" s="45" t="inlineStr">
        <is>
          <t>栃木</t>
        </is>
      </c>
      <c r="C9" s="45" t="n">
        <v>9</v>
      </c>
      <c r="D9" s="45" t="n">
        <v>1281.5</v>
      </c>
      <c r="E9" s="45" t="n">
        <v>258</v>
      </c>
      <c r="F9" s="45" t="n">
        <v>9255.700000000001</v>
      </c>
      <c r="G9" s="45" t="n">
        <v>267</v>
      </c>
      <c r="H9" s="45" t="n">
        <v>10537.2</v>
      </c>
      <c r="I9" s="45" t="n">
        <v>900</v>
      </c>
      <c r="J9" s="45" t="n">
        <v>4264.6</v>
      </c>
    </row>
    <row r="10">
      <c r="A10" s="45" t="inlineStr">
        <is>
          <t>本州中區</t>
        </is>
      </c>
      <c r="B10" s="45" t="inlineStr">
        <is>
          <t>群馬</t>
        </is>
      </c>
      <c r="C10" s="45" t="n">
        <v>1</v>
      </c>
      <c r="D10" s="45" t="n">
        <v>6.6</v>
      </c>
      <c r="E10" s="45" t="n">
        <v>48</v>
      </c>
      <c r="F10" s="45" t="n">
        <v>368.7</v>
      </c>
      <c r="G10" s="45" t="n">
        <v>49</v>
      </c>
      <c r="H10" s="45" t="n">
        <v>375.3</v>
      </c>
      <c r="I10" s="45" t="n">
        <v>335</v>
      </c>
      <c r="J10" s="45" t="n">
        <v>30442.1</v>
      </c>
    </row>
    <row r="11">
      <c r="A11" s="45" t="inlineStr">
        <is>
          <t>本州中區</t>
        </is>
      </c>
      <c r="B11" s="45" t="inlineStr">
        <is>
          <t>長野</t>
        </is>
      </c>
      <c r="C11" s="45" t="n">
        <v>261</v>
      </c>
      <c r="D11" s="45" t="n">
        <v>820.5</v>
      </c>
      <c r="E11" s="45" t="n">
        <v>848</v>
      </c>
      <c r="F11" s="45" t="n">
        <v>473002.6</v>
      </c>
      <c r="G11" s="45" t="n">
        <v>1109</v>
      </c>
      <c r="H11" s="45" t="n">
        <v>473823.1</v>
      </c>
      <c r="I11" s="45" t="n">
        <v>124</v>
      </c>
      <c r="J11" s="45" t="n">
        <v>297.1</v>
      </c>
    </row>
    <row r="12">
      <c r="A12" s="45" t="inlineStr">
        <is>
          <t>本州中區</t>
        </is>
      </c>
      <c r="B12" s="45" t="inlineStr">
        <is>
          <t>山梨</t>
        </is>
      </c>
      <c r="C12" s="45" t="n">
        <v>849</v>
      </c>
      <c r="D12" s="45" t="n">
        <v>63036.8</v>
      </c>
      <c r="E12" s="45" t="n">
        <v>3356</v>
      </c>
      <c r="F12" s="45" t="n">
        <v>331518.1</v>
      </c>
      <c r="G12" s="45" t="n">
        <v>4205</v>
      </c>
      <c r="H12" s="45" t="n">
        <v>394554.9</v>
      </c>
      <c r="I12" s="45" t="n">
        <v>970</v>
      </c>
      <c r="J12" s="45" t="n">
        <v>3090.9</v>
      </c>
    </row>
    <row r="13">
      <c r="A13" s="45" t="inlineStr">
        <is>
          <t>本州中區</t>
        </is>
      </c>
      <c r="B13" s="45" t="inlineStr">
        <is>
          <t>静岡</t>
        </is>
      </c>
      <c r="C13" s="45" t="n">
        <v>757</v>
      </c>
      <c r="D13" s="45" t="n">
        <v>792.6</v>
      </c>
      <c r="E13" s="45" t="n">
        <v>1669</v>
      </c>
      <c r="F13" s="45" t="n">
        <v>200608.5</v>
      </c>
      <c r="G13" s="45" t="n">
        <v>2426</v>
      </c>
      <c r="H13" s="45" t="n">
        <v>201401.1</v>
      </c>
      <c r="I13" s="45" t="n">
        <v>1103</v>
      </c>
      <c r="J13" s="45" t="n">
        <v>14454.4</v>
      </c>
    </row>
    <row r="14">
      <c r="A14" s="45" t="inlineStr">
        <is>
          <t>本州中區</t>
        </is>
      </c>
      <c r="B14" s="45" t="inlineStr">
        <is>
          <t>愛知</t>
        </is>
      </c>
      <c r="C14" s="45" t="n">
        <v>1539</v>
      </c>
      <c r="D14" s="45" t="n">
        <v>726.2</v>
      </c>
      <c r="E14" s="45" t="n">
        <v>3640</v>
      </c>
      <c r="F14" s="45" t="n">
        <v>64767.4</v>
      </c>
      <c r="G14" s="45" t="n">
        <v>5179</v>
      </c>
      <c r="H14" s="45" t="n">
        <v>65493.6</v>
      </c>
      <c r="I14" s="45" t="n">
        <v>153</v>
      </c>
      <c r="J14" s="45" t="n">
        <v>90.09999999999999</v>
      </c>
    </row>
    <row r="15">
      <c r="A15" s="45" t="inlineStr">
        <is>
          <t>本州中區</t>
        </is>
      </c>
      <c r="B15" s="45" t="inlineStr">
        <is>
          <t>三重</t>
        </is>
      </c>
      <c r="C15" s="45" t="n">
        <v>27</v>
      </c>
      <c r="D15" s="45" t="n">
        <v>75.7</v>
      </c>
      <c r="E15" s="45" t="n">
        <v>324</v>
      </c>
      <c r="F15" s="45" t="n">
        <v>18910.8</v>
      </c>
      <c r="G15" s="45" t="n">
        <v>351</v>
      </c>
      <c r="H15" s="45" t="n">
        <v>18986.5</v>
      </c>
      <c r="I15" s="45" t="n">
        <v>8</v>
      </c>
      <c r="J15" s="45" t="n">
        <v>17</v>
      </c>
    </row>
    <row r="16">
      <c r="A16" s="45" t="inlineStr">
        <is>
          <t>本州中區</t>
        </is>
      </c>
      <c r="B16" s="45" t="inlineStr">
        <is>
          <t>岐阜</t>
        </is>
      </c>
      <c r="C16" s="45" t="n">
        <v>442</v>
      </c>
      <c r="D16" s="45" t="n">
        <v>872.2</v>
      </c>
      <c r="E16" s="45" t="n">
        <v>1244</v>
      </c>
      <c r="F16" s="45" t="n">
        <v>210067.1</v>
      </c>
      <c r="G16" s="45" t="n">
        <v>1686</v>
      </c>
      <c r="H16" s="45" t="n">
        <v>210939.3</v>
      </c>
      <c r="I16" s="45" t="n">
        <v>55</v>
      </c>
      <c r="J16" s="45" t="n">
        <v>8.800000000000001</v>
      </c>
    </row>
    <row r="17">
      <c r="A17" s="45" t="inlineStr">
        <is>
          <t>本州中區</t>
        </is>
      </c>
      <c r="B17" s="45" t="inlineStr">
        <is>
          <t>計</t>
        </is>
      </c>
      <c r="C17" s="45" t="n">
        <v>4458</v>
      </c>
      <c r="D17" s="45" t="n">
        <v>68109.7</v>
      </c>
      <c r="E17" s="45" t="n">
        <v>12590</v>
      </c>
      <c r="F17" s="45" t="n">
        <v>1334130.3</v>
      </c>
      <c r="G17" s="45" t="n">
        <v>17048</v>
      </c>
      <c r="H17" s="45" t="n">
        <v>1402240</v>
      </c>
      <c r="I17" s="45" t="n">
        <v>4660</v>
      </c>
      <c r="J17" s="45" t="n">
        <v>59763.6</v>
      </c>
    </row>
    <row r="18">
      <c r="A18" s="45" t="inlineStr">
        <is>
          <t>本州北區</t>
        </is>
      </c>
      <c r="B18" s="45" t="inlineStr">
        <is>
          <t>新潟</t>
        </is>
      </c>
      <c r="C18" s="45" t="n">
        <v>6</v>
      </c>
      <c r="D18" s="45" t="n">
        <v>19.4</v>
      </c>
      <c r="E18" s="45" t="n">
        <v>343</v>
      </c>
      <c r="F18" s="45" t="n">
        <v>6173.6</v>
      </c>
      <c r="G18" s="45" t="n">
        <v>349</v>
      </c>
      <c r="H18" s="45" t="n">
        <v>6193</v>
      </c>
      <c r="I18" s="45" t="n">
        <v>38</v>
      </c>
      <c r="J18" s="45" t="n">
        <v>35.6</v>
      </c>
    </row>
    <row r="19">
      <c r="A19" s="45" t="inlineStr">
        <is>
          <t>本州北區</t>
        </is>
      </c>
      <c r="B19" s="45" t="inlineStr">
        <is>
          <t>福島</t>
        </is>
      </c>
      <c r="C19" s="45" t="inlineStr"/>
      <c r="D19" s="45" t="inlineStr"/>
      <c r="E19" s="45" t="n">
        <v>379</v>
      </c>
      <c r="F19" s="45" t="n">
        <v>501.8</v>
      </c>
      <c r="G19" s="45" t="n">
        <v>379</v>
      </c>
      <c r="H19" s="45" t="n">
        <v>501.8</v>
      </c>
      <c r="I19" s="45" t="n">
        <v>387</v>
      </c>
      <c r="J19" s="45" t="n">
        <v>3062.1</v>
      </c>
    </row>
    <row r="20">
      <c r="A20" s="45" t="inlineStr">
        <is>
          <t>本州北區</t>
        </is>
      </c>
      <c r="B20" s="45" t="inlineStr">
        <is>
          <t>宮城</t>
        </is>
      </c>
      <c r="C20" s="45" t="inlineStr"/>
      <c r="D20" s="45" t="inlineStr"/>
      <c r="E20" s="45" t="n">
        <v>6</v>
      </c>
      <c r="F20" s="45" t="n">
        <v>111.9</v>
      </c>
      <c r="G20" s="45" t="n">
        <v>6</v>
      </c>
      <c r="H20" s="45" t="n">
        <v>111.9</v>
      </c>
      <c r="I20" s="45" t="n">
        <v>19</v>
      </c>
      <c r="J20" s="45" t="n">
        <v>1908.9</v>
      </c>
    </row>
    <row r="21">
      <c r="A21" s="45" t="inlineStr">
        <is>
          <t>本州北區</t>
        </is>
      </c>
      <c r="B21" s="45" t="inlineStr">
        <is>
          <t>秋田</t>
        </is>
      </c>
      <c r="C21" s="45" t="inlineStr"/>
      <c r="D21" s="45" t="inlineStr"/>
      <c r="E21" s="45" t="inlineStr"/>
      <c r="F21" s="45" t="inlineStr"/>
      <c r="G21" s="45" t="inlineStr"/>
      <c r="H21" s="45" t="inlineStr"/>
      <c r="I21" s="45" t="n">
        <v>70</v>
      </c>
      <c r="J21" s="45" t="n">
        <v>1157</v>
      </c>
    </row>
    <row r="22">
      <c r="A22" s="45" t="inlineStr">
        <is>
          <t>本州北區</t>
        </is>
      </c>
      <c r="B22" s="45" t="inlineStr">
        <is>
          <t>岩手</t>
        </is>
      </c>
      <c r="C22" s="45" t="inlineStr"/>
      <c r="D22" s="45" t="inlineStr"/>
      <c r="E22" s="45" t="n">
        <v>77</v>
      </c>
      <c r="F22" s="45" t="n">
        <v>22616</v>
      </c>
      <c r="G22" s="45" t="n">
        <v>77</v>
      </c>
      <c r="H22" s="45" t="n">
        <v>22616</v>
      </c>
      <c r="I22" s="45" t="n">
        <v>41</v>
      </c>
      <c r="J22" s="45" t="n">
        <v>12529.6</v>
      </c>
    </row>
    <row r="23">
      <c r="A23" s="45" t="inlineStr">
        <is>
          <t>本州北區</t>
        </is>
      </c>
      <c r="B23" s="45" t="inlineStr">
        <is>
          <t>青森</t>
        </is>
      </c>
      <c r="C23" s="45" t="inlineStr"/>
      <c r="D23" s="45" t="inlineStr"/>
      <c r="E23" s="45" t="n">
        <v>45</v>
      </c>
      <c r="F23" s="45" t="n">
        <v>9914.5</v>
      </c>
      <c r="G23" s="45" t="n">
        <v>45</v>
      </c>
      <c r="H23" s="45" t="n">
        <v>9914.5</v>
      </c>
      <c r="I23" s="45" t="n">
        <v>250</v>
      </c>
      <c r="J23" s="45" t="n">
        <v>32456.9</v>
      </c>
    </row>
    <row r="24">
      <c r="A24" s="45" t="inlineStr">
        <is>
          <t>本州北區</t>
        </is>
      </c>
      <c r="B24" s="45" t="inlineStr">
        <is>
          <t>計</t>
        </is>
      </c>
      <c r="C24" s="45" t="n">
        <v>6</v>
      </c>
      <c r="D24" s="45" t="n">
        <v>19.4</v>
      </c>
      <c r="E24" s="45" t="n">
        <v>850</v>
      </c>
      <c r="F24" s="45" t="n">
        <v>39317.8</v>
      </c>
      <c r="G24" s="45" t="n">
        <v>856</v>
      </c>
      <c r="H24" s="45" t="n">
        <v>39337.2</v>
      </c>
      <c r="I24" s="45" t="n">
        <v>805</v>
      </c>
      <c r="J24" s="45" t="n">
        <v>51150.1</v>
      </c>
    </row>
    <row r="25">
      <c r="A25" s="45" t="inlineStr">
        <is>
          <t>本州西區</t>
        </is>
      </c>
      <c r="B25" s="45" t="inlineStr">
        <is>
          <t>京都</t>
        </is>
      </c>
      <c r="C25" s="45" t="inlineStr"/>
      <c r="D25" s="45" t="inlineStr"/>
      <c r="E25" s="45" t="n">
        <v>169</v>
      </c>
      <c r="F25" s="45" t="n">
        <v>56.7</v>
      </c>
      <c r="G25" s="45" t="n">
        <v>169</v>
      </c>
      <c r="H25" s="45" t="n">
        <v>56.7</v>
      </c>
      <c r="I25" s="45" t="n">
        <v>5</v>
      </c>
      <c r="J25" s="45" t="n">
        <v>0.5</v>
      </c>
    </row>
    <row r="26">
      <c r="A26" s="45" t="inlineStr">
        <is>
          <t>本州西區</t>
        </is>
      </c>
      <c r="B26" s="45" t="inlineStr">
        <is>
          <t>奈良</t>
        </is>
      </c>
      <c r="C26" s="45" t="inlineStr"/>
      <c r="D26" s="45" t="inlineStr"/>
      <c r="E26" s="45" t="n">
        <v>205</v>
      </c>
      <c r="F26" s="45" t="n">
        <v>54.1</v>
      </c>
      <c r="G26" s="45" t="n">
        <v>205</v>
      </c>
      <c r="H26" s="45" t="n">
        <v>54.1</v>
      </c>
      <c r="I26" s="45" t="n">
        <v>4</v>
      </c>
      <c r="J26" s="45" t="n">
        <v>2.3</v>
      </c>
    </row>
    <row r="27">
      <c r="A27" s="45" t="inlineStr">
        <is>
          <t>本州西區</t>
        </is>
      </c>
      <c r="B27" s="45" t="inlineStr">
        <is>
          <t>兵庫</t>
        </is>
      </c>
      <c r="C27" s="45" t="n">
        <v>6</v>
      </c>
      <c r="D27" s="45" t="n">
        <v>6.5</v>
      </c>
      <c r="E27" s="45" t="n">
        <v>6</v>
      </c>
      <c r="F27" s="45" t="n">
        <v>37.4</v>
      </c>
      <c r="G27" s="45" t="n">
        <v>12</v>
      </c>
      <c r="H27" s="45" t="n">
        <v>43.9</v>
      </c>
      <c r="I27" s="45" t="n">
        <v>1</v>
      </c>
      <c r="J27" s="45" t="n">
        <v>0.3</v>
      </c>
    </row>
    <row r="28">
      <c r="A28" s="45" t="inlineStr">
        <is>
          <t>本州西區</t>
        </is>
      </c>
      <c r="B28" s="45" t="inlineStr">
        <is>
          <t>計</t>
        </is>
      </c>
      <c r="C28" s="45" t="n">
        <v>6</v>
      </c>
      <c r="D28" s="45" t="n">
        <v>6.5</v>
      </c>
      <c r="E28" s="45" t="n">
        <v>380</v>
      </c>
      <c r="F28" s="45" t="n">
        <v>148.2</v>
      </c>
      <c r="G28" s="45" t="n">
        <v>386</v>
      </c>
      <c r="H28" s="45" t="n">
        <v>154.7</v>
      </c>
      <c r="I28" s="45" t="n">
        <v>10</v>
      </c>
      <c r="J28" s="45" t="n">
        <v>3.1</v>
      </c>
    </row>
    <row r="29">
      <c r="A29" s="45" t="inlineStr">
        <is>
          <t>北海道</t>
        </is>
      </c>
      <c r="B29" s="45" t="inlineStr"/>
      <c r="C29" s="45" t="inlineStr"/>
      <c r="D29" s="45" t="inlineStr"/>
      <c r="E29" s="45" t="n">
        <v>223</v>
      </c>
      <c r="F29" s="45" t="n">
        <v>651314.8</v>
      </c>
      <c r="G29" s="45" t="n">
        <v>223</v>
      </c>
      <c r="H29" s="45" t="n">
        <v>651314.8</v>
      </c>
      <c r="I29" s="45" t="n">
        <v>27</v>
      </c>
      <c r="J29" s="45" t="n">
        <v>39945.4</v>
      </c>
    </row>
    <row r="30">
      <c r="A30" s="45" t="inlineStr">
        <is>
          <t>總計</t>
        </is>
      </c>
      <c r="B30" s="45" t="inlineStr"/>
      <c r="C30" s="45" t="n">
        <v>4470</v>
      </c>
      <c r="D30" s="45" t="n">
        <v>68135.60000000001</v>
      </c>
      <c r="E30" s="45" t="n">
        <v>14043</v>
      </c>
      <c r="F30" s="45" t="n">
        <v>2024911.1</v>
      </c>
      <c r="G30" s="45" t="n">
        <v>18513</v>
      </c>
      <c r="H30" s="45" t="n">
        <v>2093046.7</v>
      </c>
      <c r="I30" s="45" t="n">
        <v>5502</v>
      </c>
      <c r="J30" s="45" t="n">
        <v>150862.2</v>
      </c>
    </row>
    <row r="31">
      <c r="A31" s="45" t="inlineStr">
        <is>
          <t>明治40年</t>
        </is>
      </c>
      <c r="B31" s="45" t="inlineStr"/>
      <c r="C31" s="45" t="n">
        <v>5018</v>
      </c>
      <c r="D31" s="45" t="n">
        <v>66958.5</v>
      </c>
      <c r="E31" s="45" t="n">
        <v>14087</v>
      </c>
      <c r="F31" s="45" t="n">
        <v>2035966.4</v>
      </c>
      <c r="G31" s="45" t="n">
        <v>19105</v>
      </c>
      <c r="H31" s="45" t="n">
        <v>2102924.9</v>
      </c>
      <c r="I31" s="45" t="n">
        <v>6986</v>
      </c>
      <c r="J31" s="45" t="n">
        <v>136956.5</v>
      </c>
    </row>
    <row r="32">
      <c r="A32" s="45" t="inlineStr">
        <is>
          <t>明治39年</t>
        </is>
      </c>
      <c r="B32" s="45" t="inlineStr"/>
      <c r="C32" s="45" t="n">
        <v>5786</v>
      </c>
      <c r="D32" s="45" t="n">
        <v>67341.8</v>
      </c>
      <c r="E32" s="45" t="n">
        <v>14938</v>
      </c>
      <c r="F32" s="45" t="n">
        <v>2041756.8</v>
      </c>
      <c r="G32" s="45" t="n">
        <v>20724</v>
      </c>
      <c r="H32" s="45" t="n">
        <v>2109098.6</v>
      </c>
      <c r="I32" s="45" t="n">
        <v>7056</v>
      </c>
      <c r="J32" s="45" t="n">
        <v>137578.6</v>
      </c>
    </row>
    <row r="33">
      <c r="A33" s="45" t="inlineStr">
        <is>
          <t>明治38年</t>
        </is>
      </c>
      <c r="B33" s="45" t="inlineStr"/>
      <c r="C33" s="45" t="n">
        <v>6297</v>
      </c>
      <c r="D33" s="45" t="n">
        <v>67819.60000000001</v>
      </c>
      <c r="E33" s="45" t="n">
        <v>14671</v>
      </c>
      <c r="F33" s="45" t="n">
        <v>2031828.7</v>
      </c>
      <c r="G33" s="45" t="n">
        <v>20968</v>
      </c>
      <c r="H33" s="45" t="n">
        <v>2099648.3</v>
      </c>
      <c r="I33" s="45" t="n">
        <v>7098</v>
      </c>
      <c r="J33" s="45" t="n">
        <v>138302.7</v>
      </c>
    </row>
    <row r="34">
      <c r="A34" s="45" t="inlineStr">
        <is>
          <t>明治37年</t>
        </is>
      </c>
      <c r="B34" s="45" t="inlineStr"/>
      <c r="C34" s="45" t="n">
        <v>6690</v>
      </c>
      <c r="D34" s="45" t="n">
        <v>67966</v>
      </c>
      <c r="E34" s="45" t="n">
        <v>14703</v>
      </c>
      <c r="F34" s="45" t="n">
        <v>2035045.7</v>
      </c>
      <c r="G34" s="45" t="n">
        <v>21393</v>
      </c>
      <c r="H34" s="45" t="n">
        <v>2103011.7</v>
      </c>
      <c r="I34" s="45" t="n">
        <v>6939</v>
      </c>
      <c r="J34" s="45" t="n">
        <v>136185.5</v>
      </c>
    </row>
    <row r="35">
      <c r="A35" s="45" t="inlineStr">
        <is>
          <t>明治36年</t>
        </is>
      </c>
      <c r="B35" s="45" t="inlineStr"/>
      <c r="C35" s="45" t="n">
        <v>6438</v>
      </c>
      <c r="D35" s="45" t="n">
        <v>23213.6</v>
      </c>
      <c r="E35" s="45" t="n">
        <v>14759</v>
      </c>
      <c r="F35" s="45" t="n">
        <v>2079491</v>
      </c>
      <c r="G35" s="45" t="n">
        <v>21197</v>
      </c>
      <c r="H35" s="45" t="n">
        <v>2102704.6</v>
      </c>
      <c r="I35" s="45" t="n">
        <v>7203</v>
      </c>
      <c r="J35" s="45" t="n">
        <v>111679.3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4" min="1" max="1"/>
    <col width="48.625" bestFit="1" customWidth="1" style="7" min="2" max="2"/>
    <col width="8.625" customWidth="1" style="4" min="3" max="16384"/>
  </cols>
  <sheetData>
    <row r="1">
      <c r="A1" s="46" t="inlineStr">
        <is>
          <t>data_start_row</t>
        </is>
      </c>
      <c r="B1" s="46" t="n">
        <v>4</v>
      </c>
    </row>
    <row r="2">
      <c r="A2" s="46" t="inlineStr">
        <is>
          <t>updated_date</t>
        </is>
      </c>
      <c r="B2" s="47" t="n">
        <v>44798</v>
      </c>
    </row>
    <row r="3">
      <c r="A3" s="46" t="inlineStr">
        <is>
          <t>updated_by</t>
        </is>
      </c>
      <c r="B3" s="46" t="inlineStr"/>
    </row>
    <row r="4">
      <c r="A4" s="46" t="inlineStr">
        <is>
          <t>source</t>
        </is>
      </c>
      <c r="B4" s="46" t="inlineStr">
        <is>
          <t>日本帝国第二十九統計年鑑</t>
        </is>
      </c>
    </row>
    <row r="5">
      <c r="A5" s="46" t="inlineStr">
        <is>
          <t>year</t>
        </is>
      </c>
      <c r="B5" s="46" t="n">
        <v>1910</v>
      </c>
    </row>
    <row r="6">
      <c r="A6" s="46" t="inlineStr">
        <is>
          <t>tab_no</t>
        </is>
      </c>
      <c r="B6" s="46" t="n">
        <v>67</v>
      </c>
    </row>
    <row r="7">
      <c r="A7" s="46" t="inlineStr">
        <is>
          <t>tab_title</t>
        </is>
      </c>
      <c r="B7" s="46" t="inlineStr">
        <is>
          <t>御料林野箇所反別</t>
        </is>
      </c>
    </row>
    <row r="8">
      <c r="A8" s="46" t="inlineStr">
        <is>
          <t>tab_year</t>
        </is>
      </c>
      <c r="B8" s="46" t="inlineStr">
        <is>
          <t>1908/12/31</t>
        </is>
      </c>
    </row>
    <row r="9">
      <c r="A9" s="46" t="inlineStr">
        <is>
          <t>tab_yearjp</t>
        </is>
      </c>
      <c r="B9" s="48" t="n">
        <v>3288</v>
      </c>
    </row>
    <row r="10">
      <c r="A10" s="46" t="inlineStr">
        <is>
          <t>remark_tab</t>
        </is>
      </c>
      <c r="B10" s="49" t="n"/>
    </row>
    <row r="11">
      <c r="A11" s="46" t="inlineStr">
        <is>
          <t>remark_editor</t>
        </is>
      </c>
      <c r="B11" s="46" t="n"/>
    </row>
    <row r="12">
      <c r="A12" s="46" t="inlineStr">
        <is>
          <t>changelog</t>
        </is>
      </c>
      <c r="B12" s="46" t="inlineStr"/>
    </row>
    <row r="13">
      <c r="A13" s="46" t="n"/>
      <c r="B13" s="46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2022-08-25T02:12:58Z</dcterms:modified>
  <cp:lastModifiedBy>user</cp:lastModifiedBy>
</cp:coreProperties>
</file>