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9465" windowHeight="12165" tabRatio="248" firstSheet="0" activeTab="2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4">
    <numFmt numFmtId="164" formatCode="[Red][&gt;0]General;[Red][&lt;0]\-General;[Black]General"/>
    <numFmt numFmtId="165" formatCode="[Red][&gt;0]General;[Red][&lt;0]-General;[Black]General;[Red]@"/>
    <numFmt numFmtId="166" formatCode="[Red]@"/>
    <numFmt numFmtId="167" formatCode="[Red][&gt;0]#,##0;[Red][&lt;0]-#,##0;[Black]#,##0;[Red]@"/>
  </numFmts>
  <fonts count="10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ＭＳ ゴシック"/>
      <charset val="128"/>
      <family val="3"/>
      <color theme="1"/>
      <sz val="11"/>
    </font>
    <font>
      <name val="ＭＳ Ｐゴシック"/>
      <charset val="128"/>
      <family val="3"/>
      <color theme="1"/>
      <sz val="11"/>
    </font>
    <font>
      <name val="源ノ角ゴシック Code JP R"/>
      <charset val="128"/>
      <family val="3"/>
      <color theme="1"/>
      <sz val="11"/>
      <scheme val="minor"/>
    </font>
    <font>
      <name val="ＭＳ ゴシック"/>
      <charset val="128"/>
      <family val="3"/>
      <sz val="11"/>
    </font>
    <font>
      <name val="ＭＳ Ｐゴシック"/>
      <charset val="128"/>
      <family val="3"/>
      <sz val="11"/>
    </font>
    <font>
      <name val="源ノ角ゴシック Code JP N"/>
      <charset val="128"/>
      <family val="2"/>
      <sz val="6"/>
    </font>
    <font>
      <name val="ＭＳ Ｐゴシック"/>
      <charset val="128"/>
      <family val="3"/>
      <color rgb="FF000000"/>
      <sz val="11"/>
    </font>
    <font>
      <name val="メイリオ"/>
    </font>
  </fonts>
  <fills count="4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/>
  </cellStyleXfs>
  <cellXfs count="49">
    <xf numFmtId="0" fontId="0" fillId="0" borderId="0" pivotButton="0" quotePrefix="0" xfId="0"/>
    <xf numFmtId="0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left" vertical="top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5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vertical="center"/>
    </xf>
    <xf numFmtId="58" fontId="6" fillId="0" borderId="0" applyAlignment="1" pivotButton="0" quotePrefix="0" xfId="0">
      <alignment horizontal="left"/>
    </xf>
    <xf numFmtId="0" fontId="8" fillId="0" borderId="0" applyAlignment="1" pivotButton="0" quotePrefix="0" xfId="0">
      <alignment vertical="top" wrapText="1"/>
    </xf>
    <xf numFmtId="0" fontId="3" fillId="0" borderId="0" applyAlignment="1" pivotButton="0" quotePrefix="0" xfId="0">
      <alignment horizontal="left" vertical="top" wrapText="1"/>
    </xf>
    <xf numFmtId="0" fontId="6" fillId="0" borderId="0" applyAlignment="1" pivotButton="0" quotePrefix="0" xfId="0">
      <alignment horizontal="left" wrapText="1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2" fillId="0" borderId="0" pivotButton="0" quotePrefix="0" xfId="0"/>
    <xf numFmtId="164" fontId="2" fillId="2" borderId="0" applyAlignment="1" pivotButton="0" quotePrefix="0" xfId="0">
      <alignment horizontal="left" vertical="top"/>
    </xf>
    <xf numFmtId="164" fontId="2" fillId="2" borderId="0" applyAlignment="1" pivotButton="0" quotePrefix="0" xfId="0">
      <alignment horizontal="right"/>
    </xf>
    <xf numFmtId="164" fontId="2" fillId="2" borderId="0" applyAlignment="1" pivotButton="0" quotePrefix="0" xfId="0">
      <alignment horizontal="left"/>
    </xf>
    <xf numFmtId="164" fontId="8" fillId="2" borderId="0" applyAlignment="1" pivotButton="0" quotePrefix="0" xfId="0">
      <alignment horizontal="left" vertical="top" wrapText="1"/>
    </xf>
    <xf numFmtId="3" fontId="0" fillId="0" borderId="0" pivotButton="0" quotePrefix="0" xfId="0"/>
    <xf numFmtId="164" fontId="4" fillId="2" borderId="0" applyAlignment="1" pivotButton="0" quotePrefix="0" xfId="0">
      <alignment vertical="center"/>
    </xf>
    <xf numFmtId="164" fontId="3" fillId="2" borderId="0" applyAlignment="1" pivotButton="0" quotePrefix="0" xfId="0">
      <alignment horizontal="right" vertical="top"/>
    </xf>
    <xf numFmtId="164" fontId="3" fillId="2" borderId="0" applyAlignment="1" pivotButton="0" quotePrefix="0" xfId="0">
      <alignment horizontal="right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right"/>
    </xf>
    <xf numFmtId="3" fontId="0" fillId="0" borderId="0" pivotButton="0" quotePrefix="0" xfId="0"/>
    <xf numFmtId="3" fontId="6" fillId="0" borderId="0" pivotButton="0" quotePrefix="0" xfId="0"/>
    <xf numFmtId="0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horizontal="left" vertical="top" wrapText="1"/>
    </xf>
    <xf numFmtId="4" fontId="0" fillId="0" borderId="0" pivotButton="0" quotePrefix="0" xfId="0"/>
    <xf numFmtId="0" fontId="0" fillId="0" borderId="0" pivotButton="0" quotePrefix="0" xfId="0"/>
    <xf numFmtId="4" fontId="0" fillId="0" borderId="0" pivotButton="0" quotePrefix="0" xfId="0"/>
    <xf numFmtId="4" fontId="6" fillId="0" borderId="0" pivotButton="0" quotePrefix="0" xfId="0"/>
    <xf numFmtId="164" fontId="2" fillId="2" borderId="0" applyAlignment="1" pivotButton="0" quotePrefix="0" xfId="0">
      <alignment horizontal="right"/>
    </xf>
    <xf numFmtId="0" fontId="9" fillId="0" borderId="1" applyAlignment="1" pivotButton="0" quotePrefix="0" xfId="0">
      <alignment horizontal="general" vertical="center"/>
    </xf>
    <xf numFmtId="165" fontId="9" fillId="3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7" fontId="9" fillId="3" borderId="1" applyAlignment="1" pivotButton="0" quotePrefix="0" xfId="0">
      <alignment horizontal="general" vertical="center"/>
    </xf>
    <xf numFmtId="3" fontId="9" fillId="0" borderId="1" applyAlignment="1" pivotButton="0" quotePrefix="0" xfId="0">
      <alignment horizontal="general" vertical="center"/>
    </xf>
    <xf numFmtId="4" fontId="9" fillId="0" borderId="1" applyAlignment="1" pivotButton="0" quotePrefix="0" xfId="0">
      <alignment horizontal="general" vertical="center"/>
    </xf>
    <xf numFmtId="166" fontId="9" fillId="3" borderId="1" applyAlignment="1" pivotButton="0" quotePrefix="0" xfId="0">
      <alignment horizontal="general" vertical="center"/>
    </xf>
    <xf numFmtId="167" fontId="9" fillId="3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general" vertical="center"/>
    </xf>
    <xf numFmtId="0" fontId="9" fillId="0" borderId="1" applyAlignment="1" pivotButton="0" quotePrefix="0" xfId="0">
      <alignment horizontal="left" vertical="center" wrapText="1"/>
    </xf>
    <xf numFmtId="14" fontId="9" fillId="0" borderId="1" applyAlignment="1" pivotButton="0" quotePrefix="0" xfId="0">
      <alignment horizontal="left" vertical="center" wrapText="1"/>
    </xf>
    <xf numFmtId="58" fontId="9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T144"/>
  <sheetViews>
    <sheetView tabSelected="0" topLeftCell="A1" zoomScale="100" zoomScaleNormal="100" workbookViewId="0">
      <pane xSplit="4" ySplit="16" topLeftCell="E17" activePane="bottomRight" state="frozen"/>
      <selection pane="topRight" activeCell="A1" sqref="A1"/>
      <selection pane="bottomLeft" activeCell="A18" sqref="A18"/>
      <selection pane="bottomRight" activeCell="H26" sqref="H26"/>
    </sheetView>
  </sheetViews>
  <sheetFormatPr baseColWidth="8" defaultColWidth="9.125" defaultRowHeight="13.5"/>
  <cols>
    <col width="11.125" bestFit="1" customWidth="1" style="1" min="1" max="1"/>
    <col width="7.125" bestFit="1" customWidth="1" style="1" min="2" max="2"/>
    <col width="6.5" bestFit="1" customWidth="1" style="1" min="3" max="3"/>
    <col width="16.125" customWidth="1" style="36" min="4" max="4"/>
    <col width="16.125" bestFit="1" customWidth="1" style="1" min="5" max="5"/>
    <col width="11.625" bestFit="1" customWidth="1" style="1" min="6" max="6"/>
    <col width="16.125" bestFit="1" customWidth="1" style="1" min="7" max="9"/>
    <col width="13.875" bestFit="1" customWidth="1" style="1" min="10" max="11"/>
    <col width="10.5" bestFit="1" customWidth="1" style="1" min="12" max="13"/>
    <col width="13.875" bestFit="1" customWidth="1" style="1" min="14" max="14"/>
    <col width="10.5" bestFit="1" customWidth="1" style="1" min="15" max="15"/>
    <col width="11.625" bestFit="1" customWidth="1" style="1" min="16" max="16"/>
    <col width="20.5" bestFit="1" customWidth="1" style="1" min="17" max="17"/>
    <col width="9.125" customWidth="1" style="1" min="18" max="16384"/>
  </cols>
  <sheetData>
    <row r="1">
      <c r="A1" s="45" t="inlineStr">
        <is>
          <t>地方</t>
        </is>
      </c>
      <c r="B1" s="45" t="inlineStr">
        <is>
          <t>府県</t>
        </is>
      </c>
      <c r="C1" s="45" t="inlineStr">
        <is>
          <t>項目</t>
        </is>
      </c>
      <c r="D1" s="38" t="inlineStr">
        <is>
          <t>check</t>
        </is>
      </c>
      <c r="E1" s="45" t="inlineStr">
        <is>
          <t>農業</t>
        </is>
      </c>
      <c r="F1" s="45" t="inlineStr">
        <is>
          <t>工業</t>
        </is>
      </c>
      <c r="G1" s="45" t="inlineStr">
        <is>
          <t>商業</t>
        </is>
      </c>
      <c r="H1" s="45" t="inlineStr">
        <is>
          <t>官吏軍人</t>
        </is>
      </c>
      <c r="I1" s="45" t="inlineStr">
        <is>
          <t>學校生徒</t>
        </is>
      </c>
      <c r="J1" s="45" t="inlineStr">
        <is>
          <t>漁獵業及船夫</t>
        </is>
      </c>
      <c r="K1" s="45" t="inlineStr">
        <is>
          <t>職工及使用人</t>
        </is>
      </c>
      <c r="L1" s="45" t="inlineStr">
        <is>
          <t>雜業</t>
        </is>
      </c>
      <c r="M1" s="45" t="inlineStr">
        <is>
          <t>無職業</t>
        </is>
      </c>
      <c r="N1" s="45" t="inlineStr">
        <is>
          <t>社寺其他圑體</t>
        </is>
      </c>
      <c r="O1" s="45" t="inlineStr">
        <is>
          <t>職業不詳</t>
        </is>
      </c>
      <c r="P1" s="45" t="inlineStr">
        <is>
          <t>合計</t>
        </is>
      </c>
      <c r="Q1" s="45" t="inlineStr">
        <is>
          <t>預人員一ニ付預金額</t>
        </is>
      </c>
      <c r="R1" s="45" t="n"/>
      <c r="S1" s="45" t="n"/>
      <c r="T1" s="45" t="n"/>
    </row>
    <row r="2">
      <c r="A2" s="45" t="n"/>
      <c r="B2" s="45" t="n"/>
      <c r="C2" s="45" t="n"/>
      <c r="D2" s="38" t="inlineStr">
        <is>
          <t>check</t>
        </is>
      </c>
      <c r="E2" s="45" t="n"/>
      <c r="F2" s="45" t="n"/>
      <c r="G2" s="45" t="n"/>
      <c r="H2" s="45" t="n"/>
      <c r="I2" s="45" t="n"/>
      <c r="J2" s="45" t="n"/>
      <c r="K2" s="45" t="n"/>
      <c r="L2" s="45" t="n"/>
      <c r="M2" s="45" t="n"/>
      <c r="N2" s="45" t="n"/>
      <c r="O2" s="45" t="n"/>
      <c r="P2" s="45" t="n"/>
      <c r="Q2" s="45" t="inlineStr">
        <is>
          <t>円</t>
        </is>
      </c>
      <c r="R2" s="45" t="n"/>
      <c r="S2" s="45" t="n"/>
      <c r="T2" s="45" t="n"/>
    </row>
    <row r="3" customFormat="1" s="36">
      <c r="A3" s="43" t="inlineStr">
        <is>
          <t>check</t>
        </is>
      </c>
      <c r="B3" s="43" t="inlineStr">
        <is>
          <t>check</t>
        </is>
      </c>
      <c r="C3" s="43" t="inlineStr">
        <is>
          <t>check</t>
        </is>
      </c>
      <c r="D3" s="43" t="inlineStr">
        <is>
          <t>本州中區(人員)</t>
        </is>
      </c>
      <c r="E3" s="44">
        <f>SUMIF($C$17:$C$50,"人員",E17:E50)-E51</f>
        <v/>
      </c>
      <c r="F3" s="44">
        <f>SUMIF($C$17:$C$50,"人員",F17:F50)-F51</f>
        <v/>
      </c>
      <c r="G3" s="44">
        <f>SUMIF($C$17:$C$50,"人員",G17:G50)-G51</f>
        <v/>
      </c>
      <c r="H3" s="44">
        <f>SUMIF($C$17:$C$50,"人員",H17:H50)-H51</f>
        <v/>
      </c>
      <c r="I3" s="44">
        <f>SUMIF($C$17:$C$50,"人員",I17:I50)-I51</f>
        <v/>
      </c>
      <c r="J3" s="44">
        <f>SUMIF($C$17:$C$50,"人員",J17:J50)-J51</f>
        <v/>
      </c>
      <c r="K3" s="44">
        <f>SUMIF($C$17:$C$50,"人員",K17:K50)-K51</f>
        <v/>
      </c>
      <c r="L3" s="44">
        <f>SUMIF($C$17:$C$50,"人員",L17:L50)-L51</f>
        <v/>
      </c>
      <c r="M3" s="44">
        <f>SUMIF($C$17:$C$50,"人員",M17:M50)-M51</f>
        <v/>
      </c>
      <c r="N3" s="44">
        <f>SUMIF($C$17:$C$50,"人員",N17:N50)-N51</f>
        <v/>
      </c>
      <c r="O3" s="44">
        <f>SUMIF($C$17:$C$50,"人員",O17:O50)-O51</f>
        <v/>
      </c>
      <c r="P3" s="44">
        <f>SUMIF($C$17:$C$50,"人員",P17:P50)-P51</f>
        <v/>
      </c>
      <c r="Q3" s="43" t="n"/>
      <c r="R3" s="43" t="n"/>
      <c r="S3" s="43" t="n"/>
      <c r="T3" s="43" t="n"/>
    </row>
    <row r="4" customFormat="1" s="36">
      <c r="A4" s="43" t="inlineStr">
        <is>
          <t>check</t>
        </is>
      </c>
      <c r="B4" s="43" t="inlineStr">
        <is>
          <t>check</t>
        </is>
      </c>
      <c r="C4" s="43" t="inlineStr">
        <is>
          <t>check</t>
        </is>
      </c>
      <c r="D4" s="43" t="inlineStr">
        <is>
          <t>本州中區(金額)</t>
        </is>
      </c>
      <c r="E4" s="44">
        <f>SUMIF($C$17:$C$50,"金額",E17:E50)-E52</f>
        <v/>
      </c>
      <c r="F4" s="44">
        <f>SUMIF($C$17:$C$50,"金額",F17:F50)-F52</f>
        <v/>
      </c>
      <c r="G4" s="44">
        <f>SUMIF($C$17:$C$50,"金額",G17:G50)-G52</f>
        <v/>
      </c>
      <c r="H4" s="44">
        <f>SUMIF($C$17:$C$50,"金額",H17:H50)-H52</f>
        <v/>
      </c>
      <c r="I4" s="44">
        <f>SUMIF($C$17:$C$50,"金額",I17:I50)-I52</f>
        <v/>
      </c>
      <c r="J4" s="44">
        <f>SUMIF($C$17:$C$50,"金額",J17:J50)-J52</f>
        <v/>
      </c>
      <c r="K4" s="44">
        <f>SUMIF($C$17:$C$50,"金額",K17:K50)-K52</f>
        <v/>
      </c>
      <c r="L4" s="44">
        <f>SUMIF($C$17:$C$50,"金額",L17:L50)-L52</f>
        <v/>
      </c>
      <c r="M4" s="44">
        <f>SUMIF($C$17:$C$50,"金額",M17:M50)-M52</f>
        <v/>
      </c>
      <c r="N4" s="44">
        <f>SUMIF($C$17:$C$50,"金額",N17:N50)-N52</f>
        <v/>
      </c>
      <c r="O4" s="44">
        <f>SUMIF($C$17:$C$50,"金額",O17:O50)-O52</f>
        <v/>
      </c>
      <c r="P4" s="44">
        <f>SUMIF($C$17:$C$50,"金額",P17:P50)-P52</f>
        <v/>
      </c>
      <c r="Q4" s="43" t="n"/>
      <c r="R4" s="43" t="n"/>
      <c r="S4" s="43" t="n"/>
      <c r="T4" s="43" t="n"/>
    </row>
    <row r="5" customFormat="1" s="36">
      <c r="A5" s="43" t="inlineStr">
        <is>
          <t>check</t>
        </is>
      </c>
      <c r="B5" s="43" t="inlineStr">
        <is>
          <t>check</t>
        </is>
      </c>
      <c r="C5" s="43" t="inlineStr">
        <is>
          <t>check</t>
        </is>
      </c>
      <c r="D5" s="43" t="inlineStr">
        <is>
          <t>本州北區(人員)</t>
        </is>
      </c>
      <c r="E5" s="44">
        <f>SUMIF($C$53:$C$66,"人員",E53:E66)-E67</f>
        <v/>
      </c>
      <c r="F5" s="44">
        <f>SUMIF($C$53:$C$66,"人員",F53:F66)-F67</f>
        <v/>
      </c>
      <c r="G5" s="44">
        <f>SUMIF($C$53:$C$66,"人員",G53:G66)-G67</f>
        <v/>
      </c>
      <c r="H5" s="44">
        <f>SUMIF($C$53:$C$66,"人員",H53:H66)-H67</f>
        <v/>
      </c>
      <c r="I5" s="44">
        <f>SUMIF($C$53:$C$66,"人員",I53:I66)-I67</f>
        <v/>
      </c>
      <c r="J5" s="44">
        <f>SUMIF($C$53:$C$66,"人員",J53:J66)-J67</f>
        <v/>
      </c>
      <c r="K5" s="44">
        <f>SUMIF($C$53:$C$66,"人員",K53:K66)-K67</f>
        <v/>
      </c>
      <c r="L5" s="44">
        <f>SUMIF($C$53:$C$66,"人員",L53:L66)-L67</f>
        <v/>
      </c>
      <c r="M5" s="44">
        <f>SUMIF($C$53:$C$66,"人員",M53:M66)-M67</f>
        <v/>
      </c>
      <c r="N5" s="44">
        <f>SUMIF($C$53:$C$66,"人員",N53:N66)-N67</f>
        <v/>
      </c>
      <c r="O5" s="44">
        <f>SUMIF($C$53:$C$66,"人員",O53:O66)-O67</f>
        <v/>
      </c>
      <c r="P5" s="44">
        <f>SUMIF($C$53:$C$66,"人員",P53:P66)-P67</f>
        <v/>
      </c>
      <c r="Q5" s="43" t="n"/>
      <c r="R5" s="43" t="n"/>
      <c r="S5" s="43" t="n"/>
      <c r="T5" s="43" t="n"/>
    </row>
    <row r="6" customFormat="1" s="36">
      <c r="A6" s="43" t="inlineStr">
        <is>
          <t>check</t>
        </is>
      </c>
      <c r="B6" s="43" t="inlineStr">
        <is>
          <t>check</t>
        </is>
      </c>
      <c r="C6" s="43" t="inlineStr">
        <is>
          <t>check</t>
        </is>
      </c>
      <c r="D6" s="43" t="inlineStr">
        <is>
          <t>本州北區(金額)</t>
        </is>
      </c>
      <c r="E6" s="44">
        <f>SUMIF($C$53:$C$66,"金額",E53:E66)-E68</f>
        <v/>
      </c>
      <c r="F6" s="44">
        <f>SUMIF($C$53:$C$66,"金額",F53:F66)-F68</f>
        <v/>
      </c>
      <c r="G6" s="44">
        <f>SUMIF($C$53:$C$66,"金額",G53:G66)-G68</f>
        <v/>
      </c>
      <c r="H6" s="44">
        <f>SUMIF($C$53:$C$66,"金額",H53:H66)-H68</f>
        <v/>
      </c>
      <c r="I6" s="44">
        <f>SUMIF($C$53:$C$66,"金額",I53:I66)-I68</f>
        <v/>
      </c>
      <c r="J6" s="44">
        <f>SUMIF($C$53:$C$66,"金額",J53:J66)-J68</f>
        <v/>
      </c>
      <c r="K6" s="44">
        <f>SUMIF($C$53:$C$66,"金額",K53:K66)-K68</f>
        <v/>
      </c>
      <c r="L6" s="44">
        <f>SUMIF($C$53:$C$66,"金額",L53:L66)-L68</f>
        <v/>
      </c>
      <c r="M6" s="44">
        <f>SUMIF($C$53:$C$66,"金額",M53:M66)-M68</f>
        <v/>
      </c>
      <c r="N6" s="44">
        <f>SUMIF($C$53:$C$66,"金額",N53:N66)-N68</f>
        <v/>
      </c>
      <c r="O6" s="44">
        <f>SUMIF($C$53:$C$66,"金額",O53:O66)-O68</f>
        <v/>
      </c>
      <c r="P6" s="44">
        <f>SUMIF($C$53:$C$66,"金額",P53:P66)-P68</f>
        <v/>
      </c>
      <c r="Q6" s="43" t="n"/>
      <c r="R6" s="43" t="n"/>
      <c r="S6" s="43" t="n"/>
      <c r="T6" s="43" t="n"/>
    </row>
    <row r="7" customFormat="1" s="36">
      <c r="A7" s="43" t="inlineStr">
        <is>
          <t>check</t>
        </is>
      </c>
      <c r="B7" s="43" t="inlineStr">
        <is>
          <t>check</t>
        </is>
      </c>
      <c r="C7" s="43" t="inlineStr">
        <is>
          <t>check</t>
        </is>
      </c>
      <c r="D7" s="43" t="inlineStr">
        <is>
          <t>本州西區(人員)</t>
        </is>
      </c>
      <c r="E7" s="44">
        <f>SUMIF($C$69:$C$88,"人員",E69:E88)-E89</f>
        <v/>
      </c>
      <c r="F7" s="44">
        <f>SUMIF($C$69:$C$88,"人員",F69:F88)-F89</f>
        <v/>
      </c>
      <c r="G7" s="44">
        <f>SUMIF($C$69:$C$88,"人員",G69:G88)-G89</f>
        <v/>
      </c>
      <c r="H7" s="44">
        <f>SUMIF($C$69:$C$88,"人員",H69:H88)-H89</f>
        <v/>
      </c>
      <c r="I7" s="44">
        <f>SUMIF($C$69:$C$88,"人員",I69:I88)-I89</f>
        <v/>
      </c>
      <c r="J7" s="44">
        <f>SUMIF($C$69:$C$88,"人員",J69:J88)-J89</f>
        <v/>
      </c>
      <c r="K7" s="44">
        <f>SUMIF($C$69:$C$88,"人員",K69:K88)-K89</f>
        <v/>
      </c>
      <c r="L7" s="44">
        <f>SUMIF($C$69:$C$88,"人員",L69:L88)-L89</f>
        <v/>
      </c>
      <c r="M7" s="44">
        <f>SUMIF($C$69:$C$88,"人員",M69:M88)-M89</f>
        <v/>
      </c>
      <c r="N7" s="44">
        <f>SUMIF($C$69:$C$88,"人員",N69:N88)-N89</f>
        <v/>
      </c>
      <c r="O7" s="44">
        <f>SUMIF($C$69:$C$88,"人員",O69:O88)-O89</f>
        <v/>
      </c>
      <c r="P7" s="44">
        <f>SUMIF($C$69:$C$88,"人員",P69:P88)-P89</f>
        <v/>
      </c>
      <c r="Q7" s="43" t="n"/>
      <c r="R7" s="43" t="n"/>
      <c r="S7" s="43" t="n"/>
      <c r="T7" s="43" t="n"/>
    </row>
    <row r="8" customFormat="1" s="36">
      <c r="A8" s="43" t="inlineStr">
        <is>
          <t>check</t>
        </is>
      </c>
      <c r="B8" s="43" t="inlineStr">
        <is>
          <t>check</t>
        </is>
      </c>
      <c r="C8" s="43" t="inlineStr">
        <is>
          <t>check</t>
        </is>
      </c>
      <c r="D8" s="43" t="inlineStr">
        <is>
          <t>本州西區(金額)</t>
        </is>
      </c>
      <c r="E8" s="44">
        <f>SUMIF($C$69:$C$88,"金額",E69:E88)-E90</f>
        <v/>
      </c>
      <c r="F8" s="44">
        <f>SUMIF($C$69:$C$88,"金額",F69:F88)-F90</f>
        <v/>
      </c>
      <c r="G8" s="44">
        <f>SUMIF($C$69:$C$88,"金額",G69:G88)-G90</f>
        <v/>
      </c>
      <c r="H8" s="44">
        <f>SUMIF($C$69:$C$88,"金額",H69:H88)-H90</f>
        <v/>
      </c>
      <c r="I8" s="44">
        <f>SUMIF($C$69:$C$88,"金額",I69:I88)-I90</f>
        <v/>
      </c>
      <c r="J8" s="44">
        <f>SUMIF($C$69:$C$88,"金額",J69:J88)-J90</f>
        <v/>
      </c>
      <c r="K8" s="44">
        <f>SUMIF($C$69:$C$88,"金額",K69:K88)-K90</f>
        <v/>
      </c>
      <c r="L8" s="44">
        <f>SUMIF($C$69:$C$88,"金額",L69:L88)-L90</f>
        <v/>
      </c>
      <c r="M8" s="44">
        <f>SUMIF($C$69:$C$88,"金額",M69:M88)-M90</f>
        <v/>
      </c>
      <c r="N8" s="44">
        <f>SUMIF($C$69:$C$88,"金額",N69:N88)-N90</f>
        <v/>
      </c>
      <c r="O8" s="44">
        <f>SUMIF($C$69:$C$88,"金額",O69:O88)-O90</f>
        <v/>
      </c>
      <c r="P8" s="44">
        <f>SUMIF($C$69:$C$88,"金額",P69:P88)-P90</f>
        <v/>
      </c>
      <c r="Q8" s="43" t="n"/>
      <c r="R8" s="43" t="n"/>
      <c r="S8" s="43" t="n"/>
      <c r="T8" s="43" t="n"/>
    </row>
    <row r="9" customFormat="1" s="36">
      <c r="A9" s="43" t="inlineStr">
        <is>
          <t>check</t>
        </is>
      </c>
      <c r="B9" s="43" t="inlineStr">
        <is>
          <t>check</t>
        </is>
      </c>
      <c r="C9" s="43" t="inlineStr">
        <is>
          <t>check</t>
        </is>
      </c>
      <c r="D9" s="43" t="inlineStr">
        <is>
          <t>四國區(人員)</t>
        </is>
      </c>
      <c r="E9" s="44">
        <f>SUMIF($C$91:$C$98,"人員",E91:E98)-E99</f>
        <v/>
      </c>
      <c r="F9" s="44">
        <f>SUMIF($C$91:$C$98,"人員",F91:F98)-F99</f>
        <v/>
      </c>
      <c r="G9" s="44">
        <f>SUMIF($C$91:$C$98,"人員",G91:G98)-G99</f>
        <v/>
      </c>
      <c r="H9" s="44">
        <f>SUMIF($C$91:$C$98,"人員",H91:H98)-H99</f>
        <v/>
      </c>
      <c r="I9" s="44">
        <f>SUMIF($C$91:$C$98,"人員",I91:I98)-I99</f>
        <v/>
      </c>
      <c r="J9" s="44">
        <f>SUMIF($C$91:$C$98,"人員",J91:J98)-J99</f>
        <v/>
      </c>
      <c r="K9" s="44">
        <f>SUMIF($C$91:$C$98,"人員",K91:K98)-K99</f>
        <v/>
      </c>
      <c r="L9" s="44">
        <f>SUMIF($C$91:$C$98,"人員",L91:L98)-L99</f>
        <v/>
      </c>
      <c r="M9" s="44">
        <f>SUMIF($C$91:$C$98,"人員",M91:M98)-M99</f>
        <v/>
      </c>
      <c r="N9" s="44">
        <f>SUMIF($C$91:$C$98,"人員",N91:N98)-N99</f>
        <v/>
      </c>
      <c r="O9" s="44">
        <f>SUMIF($C$91:$C$98,"人員",O91:O98)-O99</f>
        <v/>
      </c>
      <c r="P9" s="44">
        <f>SUMIF($C$91:$C$98,"人員",P91:P98)-P99</f>
        <v/>
      </c>
      <c r="Q9" s="43" t="n"/>
      <c r="R9" s="43" t="n"/>
      <c r="S9" s="43" t="n"/>
      <c r="T9" s="43" t="n"/>
    </row>
    <row r="10" customFormat="1" s="36">
      <c r="A10" s="43" t="inlineStr">
        <is>
          <t>check</t>
        </is>
      </c>
      <c r="B10" s="43" t="inlineStr">
        <is>
          <t>check</t>
        </is>
      </c>
      <c r="C10" s="43" t="inlineStr">
        <is>
          <t>check</t>
        </is>
      </c>
      <c r="D10" s="43" t="inlineStr">
        <is>
          <t>四國區(金額)</t>
        </is>
      </c>
      <c r="E10" s="44">
        <f>SUMIF($C$91:$C$98,"金額",E91:E98)-E100</f>
        <v/>
      </c>
      <c r="F10" s="44">
        <f>SUMIF($C$91:$C$98,"金額",F91:F98)-F100</f>
        <v/>
      </c>
      <c r="G10" s="44">
        <f>SUMIF($C$91:$C$98,"金額",G91:G98)-G100</f>
        <v/>
      </c>
      <c r="H10" s="44">
        <f>SUMIF($C$91:$C$98,"金額",H91:H98)-H100</f>
        <v/>
      </c>
      <c r="I10" s="44">
        <f>SUMIF($C$91:$C$98,"金額",I91:I98)-I100</f>
        <v/>
      </c>
      <c r="J10" s="44">
        <f>SUMIF($C$91:$C$98,"金額",J91:J98)-J100</f>
        <v/>
      </c>
      <c r="K10" s="44">
        <f>SUMIF($C$91:$C$98,"金額",K91:K98)-K100</f>
        <v/>
      </c>
      <c r="L10" s="44">
        <f>SUMIF($C$91:$C$98,"金額",L91:L98)-L100</f>
        <v/>
      </c>
      <c r="M10" s="44">
        <f>SUMIF($C$91:$C$98,"金額",M91:M98)-M100</f>
        <v/>
      </c>
      <c r="N10" s="44">
        <f>SUMIF($C$91:$C$98,"金額",N91:N98)-N100</f>
        <v/>
      </c>
      <c r="O10" s="44">
        <f>SUMIF($C$91:$C$98,"金額",O91:O98)-O100</f>
        <v/>
      </c>
      <c r="P10" s="44">
        <f>SUMIF($C$91:$C$98,"金額",P91:P98)-P100</f>
        <v/>
      </c>
      <c r="Q10" s="43" t="n"/>
      <c r="R10" s="43" t="n"/>
      <c r="S10" s="43" t="n"/>
      <c r="T10" s="43" t="n"/>
    </row>
    <row r="11" customFormat="1" s="36">
      <c r="A11" s="43" t="inlineStr">
        <is>
          <t>check</t>
        </is>
      </c>
      <c r="B11" s="43" t="inlineStr">
        <is>
          <t>check</t>
        </is>
      </c>
      <c r="C11" s="43" t="inlineStr">
        <is>
          <t>check</t>
        </is>
      </c>
      <c r="D11" s="43" t="inlineStr">
        <is>
          <t>九州區(人員)</t>
        </is>
      </c>
      <c r="E11" s="44">
        <f>SUMIF($C$101:$C$114,"人員",E101:E114)-E115</f>
        <v/>
      </c>
      <c r="F11" s="44">
        <f>SUMIF($C$101:$C$114,"人員",F101:F114)-F115</f>
        <v/>
      </c>
      <c r="G11" s="44">
        <f>SUMIF($C$101:$C$114,"人員",G101:G114)-G115</f>
        <v/>
      </c>
      <c r="H11" s="44">
        <f>SUMIF($C$101:$C$114,"人員",H101:H114)-H115</f>
        <v/>
      </c>
      <c r="I11" s="44">
        <f>SUMIF($C$101:$C$114,"人員",I101:I114)-I115</f>
        <v/>
      </c>
      <c r="J11" s="44">
        <f>SUMIF($C$101:$C$114,"人員",J101:J114)-J115</f>
        <v/>
      </c>
      <c r="K11" s="44">
        <f>SUMIF($C$101:$C$114,"人員",K101:K114)-K115</f>
        <v/>
      </c>
      <c r="L11" s="44">
        <f>SUMIF($C$101:$C$114,"人員",L101:L114)-L115</f>
        <v/>
      </c>
      <c r="M11" s="44">
        <f>SUMIF($C$101:$C$114,"人員",M101:M114)-M115</f>
        <v/>
      </c>
      <c r="N11" s="44">
        <f>SUMIF($C$101:$C$114,"人員",N101:N114)-N115</f>
        <v/>
      </c>
      <c r="O11" s="44">
        <f>SUMIF($C$101:$C$114,"人員",O101:O114)-O115</f>
        <v/>
      </c>
      <c r="P11" s="44">
        <f>SUMIF($C$101:$C$114,"人員",P101:P114)-P115</f>
        <v/>
      </c>
      <c r="Q11" s="43" t="n"/>
      <c r="R11" s="43" t="n"/>
      <c r="S11" s="43" t="n"/>
      <c r="T11" s="43" t="n"/>
    </row>
    <row r="12" customFormat="1" s="36">
      <c r="A12" s="43" t="inlineStr">
        <is>
          <t>check</t>
        </is>
      </c>
      <c r="B12" s="43" t="inlineStr">
        <is>
          <t>check</t>
        </is>
      </c>
      <c r="C12" s="43" t="inlineStr">
        <is>
          <t>check</t>
        </is>
      </c>
      <c r="D12" s="43" t="inlineStr">
        <is>
          <t>九州區(金額)</t>
        </is>
      </c>
      <c r="E12" s="44">
        <f>SUMIF($C$101:$C$114,"金額",E101:E114)-E116</f>
        <v/>
      </c>
      <c r="F12" s="44">
        <f>SUMIF($C$101:$C$114,"金額",F101:F114)-F116</f>
        <v/>
      </c>
      <c r="G12" s="44">
        <f>SUMIF($C$101:$C$114,"金額",G101:G114)-G116</f>
        <v/>
      </c>
      <c r="H12" s="44">
        <f>SUMIF($C$101:$C$114,"金額",H101:H114)-H116</f>
        <v/>
      </c>
      <c r="I12" s="44">
        <f>SUMIF($C$101:$C$114,"金額",I101:I114)-I116</f>
        <v/>
      </c>
      <c r="J12" s="44">
        <f>SUMIF($C$101:$C$114,"金額",J101:J114)-J116</f>
        <v/>
      </c>
      <c r="K12" s="44">
        <f>SUMIF($C$101:$C$114,"金額",K101:K114)-K116</f>
        <v/>
      </c>
      <c r="L12" s="44">
        <f>SUMIF($C$101:$C$114,"金額",L101:L114)-L116</f>
        <v/>
      </c>
      <c r="M12" s="44">
        <f>SUMIF($C$101:$C$114,"金額",M101:M114)-M116</f>
        <v/>
      </c>
      <c r="N12" s="44">
        <f>SUMIF($C$101:$C$114,"金額",N101:N114)-N116</f>
        <v/>
      </c>
      <c r="O12" s="44">
        <f>SUMIF($C$101:$C$114,"金額",O101:O114)-O116</f>
        <v/>
      </c>
      <c r="P12" s="44">
        <f>SUMIF($C$101:$C$114,"金額",P101:P114)-P116</f>
        <v/>
      </c>
      <c r="Q12" s="43" t="n"/>
      <c r="R12" s="43" t="n"/>
      <c r="S12" s="43" t="n"/>
      <c r="T12" s="43" t="n"/>
    </row>
    <row r="13" customFormat="1" s="36">
      <c r="A13" s="43" t="inlineStr">
        <is>
          <t>check</t>
        </is>
      </c>
      <c r="B13" s="43" t="inlineStr">
        <is>
          <t>check</t>
        </is>
      </c>
      <c r="C13" s="43" t="inlineStr">
        <is>
          <t>check</t>
        </is>
      </c>
      <c r="D13" s="43" t="inlineStr">
        <is>
          <t>合計(人員)</t>
        </is>
      </c>
      <c r="E13" s="44">
        <f>SUMIFS(E17:E122,$B$17:$B$122,"&lt;&gt;計",$C$17:$C$122,"人員")-E123</f>
        <v/>
      </c>
      <c r="F13" s="44">
        <f>SUMIFS(F17:F122,$B$17:$B$122,"&lt;&gt;計",$C$17:$C$122,"人員")-F123</f>
        <v/>
      </c>
      <c r="G13" s="44">
        <f>SUMIFS(G17:G122,$B$17:$B$122,"&lt;&gt;計",$C$17:$C$122,"人員")-G123</f>
        <v/>
      </c>
      <c r="H13" s="44">
        <f>SUMIFS(H17:H122,$B$17:$B$122,"&lt;&gt;計",$C$17:$C$122,"人員")-H123</f>
        <v/>
      </c>
      <c r="I13" s="44">
        <f>SUMIFS(I17:I122,$B$17:$B$122,"&lt;&gt;計",$C$17:$C$122,"人員")-I123</f>
        <v/>
      </c>
      <c r="J13" s="44">
        <f>SUMIFS(J17:J122,$B$17:$B$122,"&lt;&gt;計",$C$17:$C$122,"人員")-J123</f>
        <v/>
      </c>
      <c r="K13" s="44">
        <f>SUMIFS(K17:K122,$B$17:$B$122,"&lt;&gt;計",$C$17:$C$122,"人員")-K123</f>
        <v/>
      </c>
      <c r="L13" s="44">
        <f>SUMIFS(L17:L122,$B$17:$B$122,"&lt;&gt;計",$C$17:$C$122,"人員")-L123</f>
        <v/>
      </c>
      <c r="M13" s="44">
        <f>SUMIFS(M17:M122,$B$17:$B$122,"&lt;&gt;計",$C$17:$C$122,"人員")-M123</f>
        <v/>
      </c>
      <c r="N13" s="44">
        <f>SUMIFS(N17:N122,$B$17:$B$122,"&lt;&gt;計",$C$17:$C$122,"人員")-N123</f>
        <v/>
      </c>
      <c r="O13" s="44">
        <f>SUMIFS(O17:O122,$B$17:$B$122,"&lt;&gt;計",$C$17:$C$122,"人員")-O123</f>
        <v/>
      </c>
      <c r="P13" s="44">
        <f>SUMIFS(P17:P122,$B$17:$B$122,"&lt;&gt;計",$C$17:$C$122,"人員")-P123</f>
        <v/>
      </c>
      <c r="Q13" s="43" t="n"/>
      <c r="R13" s="43" t="n"/>
      <c r="S13" s="43" t="n"/>
      <c r="T13" s="43" t="n"/>
    </row>
    <row r="14" customFormat="1" s="36">
      <c r="A14" s="43" t="inlineStr">
        <is>
          <t>check</t>
        </is>
      </c>
      <c r="B14" s="43" t="inlineStr">
        <is>
          <t>check</t>
        </is>
      </c>
      <c r="C14" s="43" t="inlineStr">
        <is>
          <t>check</t>
        </is>
      </c>
      <c r="D14" s="43" t="inlineStr">
        <is>
          <t>合計(金額)</t>
        </is>
      </c>
      <c r="E14" s="44">
        <f>SUMIFS(E17:E122,$B$17:$B$122,"&lt;&gt;計",$C$17:$C$122,"金額")-E124</f>
        <v/>
      </c>
      <c r="F14" s="44">
        <f>SUMIFS(F17:F122,$B$17:$B$122,"&lt;&gt;計",$C$17:$C$122,"金額")-F124</f>
        <v/>
      </c>
      <c r="G14" s="44">
        <f>SUMIFS(G17:G122,$B$17:$B$122,"&lt;&gt;計",$C$17:$C$122,"金額")-G124</f>
        <v/>
      </c>
      <c r="H14" s="44">
        <f>SUMIFS(H17:H122,$B$17:$B$122,"&lt;&gt;計",$C$17:$C$122,"金額")-H124</f>
        <v/>
      </c>
      <c r="I14" s="44">
        <f>SUMIFS(I17:I122,$B$17:$B$122,"&lt;&gt;計",$C$17:$C$122,"金額")-I124</f>
        <v/>
      </c>
      <c r="J14" s="44">
        <f>SUMIFS(J17:J122,$B$17:$B$122,"&lt;&gt;計",$C$17:$C$122,"金額")-J124</f>
        <v/>
      </c>
      <c r="K14" s="44">
        <f>SUMIFS(K17:K122,$B$17:$B$122,"&lt;&gt;計",$C$17:$C$122,"金額")-K124</f>
        <v/>
      </c>
      <c r="L14" s="44">
        <f>SUMIFS(L17:L122,$B$17:$B$122,"&lt;&gt;計",$C$17:$C$122,"金額")-L124</f>
        <v/>
      </c>
      <c r="M14" s="44">
        <f>SUMIFS(M17:M122,$B$17:$B$122,"&lt;&gt;計",$C$17:$C$122,"金額")-M124</f>
        <v/>
      </c>
      <c r="N14" s="44">
        <f>SUMIFS(N17:N122,$B$17:$B$122,"&lt;&gt;計",$C$17:$C$122,"金額")-N124</f>
        <v/>
      </c>
      <c r="O14" s="44">
        <f>SUMIFS(O17:O122,$B$17:$B$122,"&lt;&gt;計",$C$17:$C$122,"金額")-O124</f>
        <v/>
      </c>
      <c r="P14" s="44">
        <f>SUMIFS(P17:P122,$B$17:$B$122,"&lt;&gt;計",$C$17:$C$122,"金額")-P124</f>
        <v/>
      </c>
      <c r="Q14" s="43" t="n"/>
      <c r="R14" s="43" t="n"/>
      <c r="S14" s="43" t="n"/>
      <c r="T14" s="43" t="n"/>
    </row>
    <row r="15" customFormat="1" s="36">
      <c r="A15" s="43" t="inlineStr">
        <is>
          <t>check</t>
        </is>
      </c>
      <c r="B15" s="43" t="inlineStr">
        <is>
          <t>check</t>
        </is>
      </c>
      <c r="C15" s="43" t="inlineStr">
        <is>
          <t>check</t>
        </is>
      </c>
      <c r="D15" s="43" t="inlineStr">
        <is>
          <t>總計(人員)</t>
        </is>
      </c>
      <c r="E15" s="44">
        <f>SUMIFS(E17:E128,$A$17:$A$128,"&lt;&gt;合計",$B$17:$B$128,"&lt;&gt;計",$C$17:$C$128,"人員")-E131</f>
        <v/>
      </c>
      <c r="F15" s="44">
        <f>SUMIFS(F17:F128,$A$17:$A$128,"&lt;&gt;合計",$B$17:$B$128,"&lt;&gt;計",$C$17:$C$128,"人員")-F131</f>
        <v/>
      </c>
      <c r="G15" s="44">
        <f>SUMIFS(G17:G128,$A$17:$A$128,"&lt;&gt;合計",$B$17:$B$128,"&lt;&gt;計",$C$17:$C$128,"人員")-G131</f>
        <v/>
      </c>
      <c r="H15" s="44">
        <f>SUMIFS(H17:H128,$A$17:$A$128,"&lt;&gt;合計",$B$17:$B$128,"&lt;&gt;計",$C$17:$C$128,"人員")-H131</f>
        <v/>
      </c>
      <c r="I15" s="44">
        <f>SUMIFS(I17:I128,$A$17:$A$128,"&lt;&gt;合計",$B$17:$B$128,"&lt;&gt;計",$C$17:$C$128,"人員")-I131</f>
        <v/>
      </c>
      <c r="J15" s="44">
        <f>SUMIFS(J17:J128,$A$17:$A$128,"&lt;&gt;合計",$B$17:$B$128,"&lt;&gt;計",$C$17:$C$128,"人員")-J131</f>
        <v/>
      </c>
      <c r="K15" s="44">
        <f>SUMIFS(K17:K128,$A$17:$A$128,"&lt;&gt;合計",$B$17:$B$128,"&lt;&gt;計",$C$17:$C$128,"人員")-K131</f>
        <v/>
      </c>
      <c r="L15" s="44">
        <f>SUMIFS(L17:L128,$A$17:$A$128,"&lt;&gt;合計",$B$17:$B$128,"&lt;&gt;計",$C$17:$C$128,"人員")-L131</f>
        <v/>
      </c>
      <c r="M15" s="44">
        <f>SUMIFS(M17:M128,$A$17:$A$128,"&lt;&gt;合計",$B$17:$B$128,"&lt;&gt;計",$C$17:$C$128,"人員")-M131</f>
        <v/>
      </c>
      <c r="N15" s="44">
        <f>SUMIFS(N17:N128,$A$17:$A$128,"&lt;&gt;合計",$B$17:$B$128,"&lt;&gt;計",$C$17:$C$128,"人員")-N131</f>
        <v/>
      </c>
      <c r="O15" s="44">
        <f>SUMIFS(O17:O128,$A$17:$A$128,"&lt;&gt;合計",$B$17:$B$128,"&lt;&gt;計",$C$17:$C$128,"人員")-O131</f>
        <v/>
      </c>
      <c r="P15" s="44">
        <f>SUMIFS(P17:P128,$A$17:$A$128,"&lt;&gt;合計",$B$17:$B$128,"&lt;&gt;計",$C$17:$C$128,"人員")-P131</f>
        <v/>
      </c>
      <c r="Q15" s="43" t="n"/>
      <c r="R15" s="43" t="n"/>
      <c r="S15" s="43" t="n"/>
      <c r="T15" s="43" t="n"/>
    </row>
    <row r="16" ht="27" customFormat="1" customHeight="1" s="36">
      <c r="A16" s="43" t="inlineStr">
        <is>
          <t>check</t>
        </is>
      </c>
      <c r="B16" s="43" t="inlineStr">
        <is>
          <t>check</t>
        </is>
      </c>
      <c r="C16" s="43" t="inlineStr">
        <is>
          <t>check</t>
        </is>
      </c>
      <c r="D16" s="43" t="inlineStr">
        <is>
          <t>行：總計(金額)
列：合計</t>
        </is>
      </c>
      <c r="E16" s="44">
        <f>SUMIFS(E17:E128,$A$17:$A$128,"&lt;&gt;合計",$B$17:$B$128,"&lt;&gt;計",$C$17:$C$128,"金額")-E132</f>
        <v/>
      </c>
      <c r="F16" s="44">
        <f>SUMIFS(F17:F128,$A$17:$A$128,"&lt;&gt;合計",$B$17:$B$128,"&lt;&gt;計",$C$17:$C$128,"金額")-F132</f>
        <v/>
      </c>
      <c r="G16" s="44">
        <f>SUMIFS(G17:G128,$A$17:$A$128,"&lt;&gt;合計",$B$17:$B$128,"&lt;&gt;計",$C$17:$C$128,"金額")-G132</f>
        <v/>
      </c>
      <c r="H16" s="44">
        <f>SUMIFS(H17:H128,$A$17:$A$128,"&lt;&gt;合計",$B$17:$B$128,"&lt;&gt;計",$C$17:$C$128,"金額")-H132</f>
        <v/>
      </c>
      <c r="I16" s="44">
        <f>SUMIFS(I17:I128,$A$17:$A$128,"&lt;&gt;合計",$B$17:$B$128,"&lt;&gt;計",$C$17:$C$128,"金額")-I132</f>
        <v/>
      </c>
      <c r="J16" s="44">
        <f>SUMIFS(J17:J128,$A$17:$A$128,"&lt;&gt;合計",$B$17:$B$128,"&lt;&gt;計",$C$17:$C$128,"金額")-J132</f>
        <v/>
      </c>
      <c r="K16" s="44">
        <f>SUMIFS(K17:K128,$A$17:$A$128,"&lt;&gt;合計",$B$17:$B$128,"&lt;&gt;計",$C$17:$C$128,"金額")-K132</f>
        <v/>
      </c>
      <c r="L16" s="44">
        <f>SUMIFS(L17:L128,$A$17:$A$128,"&lt;&gt;合計",$B$17:$B$128,"&lt;&gt;計",$C$17:$C$128,"金額")-L132</f>
        <v/>
      </c>
      <c r="M16" s="44">
        <f>SUMIFS(M17:M128,$A$17:$A$128,"&lt;&gt;合計",$B$17:$B$128,"&lt;&gt;計",$C$17:$C$128,"金額")-M132</f>
        <v/>
      </c>
      <c r="N16" s="44">
        <f>SUMIFS(N17:N128,$A$17:$A$128,"&lt;&gt;合計",$B$17:$B$128,"&lt;&gt;計",$C$17:$C$128,"金額")-N132</f>
        <v/>
      </c>
      <c r="O16" s="44">
        <f>SUMIFS(O17:O128,$A$17:$A$128,"&lt;&gt;合計",$B$17:$B$128,"&lt;&gt;計",$C$17:$C$128,"金額")-O132</f>
        <v/>
      </c>
      <c r="P16" s="44">
        <f>SUMIFS(P17:P128,$A$17:$A$128,"&lt;&gt;合計",$B$17:$B$128,"&lt;&gt;計",$C$17:$C$128,"金額")-P132</f>
        <v/>
      </c>
      <c r="Q16" s="43" t="n"/>
      <c r="R16" s="43" t="n"/>
      <c r="S16" s="43" t="n"/>
      <c r="T16" s="43" t="n"/>
    </row>
    <row r="17">
      <c r="A17" s="45" t="inlineStr">
        <is>
          <t>本州中區</t>
        </is>
      </c>
      <c r="B17" s="45" t="inlineStr">
        <is>
          <t>東京</t>
        </is>
      </c>
      <c r="C17" s="45" t="inlineStr">
        <is>
          <t>人員</t>
        </is>
      </c>
      <c r="D17" s="44">
        <f>SUM(E17:O17)-P17</f>
        <v/>
      </c>
      <c r="E17" s="41" t="n">
        <v>15573</v>
      </c>
      <c r="F17" s="41" t="n">
        <v>30778</v>
      </c>
      <c r="G17" s="41" t="n">
        <v>41093</v>
      </c>
      <c r="H17" s="41" t="n">
        <v>27078</v>
      </c>
      <c r="I17" s="41" t="n">
        <v>35965</v>
      </c>
      <c r="J17" s="41" t="n">
        <v>1384</v>
      </c>
      <c r="K17" s="41" t="n">
        <v>36496</v>
      </c>
      <c r="L17" s="41" t="n">
        <v>16705</v>
      </c>
      <c r="M17" s="41" t="n">
        <v>19109</v>
      </c>
      <c r="N17" s="41" t="n">
        <v>883</v>
      </c>
      <c r="O17" s="41" t="n">
        <v>73522</v>
      </c>
      <c r="P17" s="41" t="n">
        <v>298586</v>
      </c>
      <c r="Q17" s="45" t="n"/>
      <c r="R17" s="45" t="n"/>
      <c r="S17" s="45" t="n"/>
      <c r="T17" s="45" t="n"/>
    </row>
    <row r="18">
      <c r="A18" s="45" t="inlineStr">
        <is>
          <t>本州中區</t>
        </is>
      </c>
      <c r="B18" s="45" t="inlineStr">
        <is>
          <t>東京</t>
        </is>
      </c>
      <c r="C18" s="45" t="inlineStr">
        <is>
          <t>金額</t>
        </is>
      </c>
      <c r="D18" s="44">
        <f>SUM(E18:O18)-P18</f>
        <v/>
      </c>
      <c r="E18" s="41" t="n">
        <v>287720</v>
      </c>
      <c r="F18" s="41" t="n">
        <v>629920</v>
      </c>
      <c r="G18" s="41" t="n">
        <v>1242360</v>
      </c>
      <c r="H18" s="41" t="n">
        <v>621240</v>
      </c>
      <c r="I18" s="41" t="n">
        <v>290156</v>
      </c>
      <c r="J18" s="41" t="n">
        <v>32405</v>
      </c>
      <c r="K18" s="41" t="n">
        <v>639367</v>
      </c>
      <c r="L18" s="41" t="n">
        <v>415728</v>
      </c>
      <c r="M18" s="41" t="n">
        <v>455264</v>
      </c>
      <c r="N18" s="41" t="n">
        <v>27940</v>
      </c>
      <c r="O18" s="41" t="n">
        <v>1660733</v>
      </c>
      <c r="P18" s="41" t="n">
        <v>6302833</v>
      </c>
      <c r="Q18" s="42" t="n">
        <v>21.11</v>
      </c>
      <c r="R18" s="45" t="n"/>
      <c r="S18" s="45" t="n"/>
      <c r="T18" s="45" t="n"/>
    </row>
    <row r="19">
      <c r="A19" s="45" t="inlineStr">
        <is>
          <t>本州中區</t>
        </is>
      </c>
      <c r="B19" s="45" t="inlineStr">
        <is>
          <t>神奈川</t>
        </is>
      </c>
      <c r="C19" s="45" t="inlineStr">
        <is>
          <t>人員</t>
        </is>
      </c>
      <c r="D19" s="44">
        <f>SUM(E19:O19)-P19</f>
        <v/>
      </c>
      <c r="E19" s="41" t="n">
        <v>19359</v>
      </c>
      <c r="F19" s="41" t="n">
        <v>6421</v>
      </c>
      <c r="G19" s="41" t="n">
        <v>8933</v>
      </c>
      <c r="H19" s="41" t="n">
        <v>9371</v>
      </c>
      <c r="I19" s="41" t="n">
        <v>23911</v>
      </c>
      <c r="J19" s="41" t="n">
        <v>1458</v>
      </c>
      <c r="K19" s="41" t="n">
        <v>7856</v>
      </c>
      <c r="L19" s="41" t="n">
        <v>4640</v>
      </c>
      <c r="M19" s="41" t="n">
        <v>4000</v>
      </c>
      <c r="N19" s="41" t="n">
        <v>641</v>
      </c>
      <c r="O19" s="41" t="n">
        <v>11481</v>
      </c>
      <c r="P19" s="41" t="n">
        <v>98071</v>
      </c>
      <c r="Q19" s="45" t="n"/>
      <c r="R19" s="45" t="n"/>
      <c r="S19" s="45" t="n"/>
      <c r="T19" s="45" t="n"/>
    </row>
    <row r="20">
      <c r="A20" s="45" t="inlineStr">
        <is>
          <t>本州中區</t>
        </is>
      </c>
      <c r="B20" s="45" t="inlineStr">
        <is>
          <t>神奈川</t>
        </is>
      </c>
      <c r="C20" s="45" t="inlineStr">
        <is>
          <t>金額</t>
        </is>
      </c>
      <c r="D20" s="44">
        <f>SUM(E20:O20)-P20</f>
        <v/>
      </c>
      <c r="E20" s="41" t="n">
        <v>168616</v>
      </c>
      <c r="F20" s="41" t="n">
        <v>87828</v>
      </c>
      <c r="G20" s="41" t="n">
        <v>128185</v>
      </c>
      <c r="H20" s="41" t="n">
        <v>170696</v>
      </c>
      <c r="I20" s="41" t="n">
        <v>80874</v>
      </c>
      <c r="J20" s="41" t="n">
        <v>25709</v>
      </c>
      <c r="K20" s="41" t="n">
        <v>93270</v>
      </c>
      <c r="L20" s="41" t="n">
        <v>75350</v>
      </c>
      <c r="M20" s="41" t="n">
        <v>62398</v>
      </c>
      <c r="N20" s="41" t="n">
        <v>5365</v>
      </c>
      <c r="O20" s="41" t="n">
        <v>185333</v>
      </c>
      <c r="P20" s="41" t="n">
        <v>1083624</v>
      </c>
      <c r="Q20" s="42" t="n">
        <v>11.05</v>
      </c>
      <c r="R20" s="45" t="n"/>
      <c r="S20" s="45" t="n"/>
      <c r="T20" s="45" t="n"/>
    </row>
    <row r="21">
      <c r="A21" s="45" t="inlineStr">
        <is>
          <t>本州中區</t>
        </is>
      </c>
      <c r="B21" s="45" t="inlineStr">
        <is>
          <t>埼玉</t>
        </is>
      </c>
      <c r="C21" s="45" t="inlineStr">
        <is>
          <t>人員</t>
        </is>
      </c>
      <c r="D21" s="44">
        <f>SUM(E21:O21)-P21</f>
        <v/>
      </c>
      <c r="E21" s="41" t="n">
        <v>27521</v>
      </c>
      <c r="F21" s="41" t="n">
        <v>3363</v>
      </c>
      <c r="G21" s="41" t="n">
        <v>6670</v>
      </c>
      <c r="H21" s="41" t="n">
        <v>2405</v>
      </c>
      <c r="I21" s="41" t="n">
        <v>39238</v>
      </c>
      <c r="J21" s="41" t="n">
        <v>45</v>
      </c>
      <c r="K21" s="41" t="n">
        <v>2094</v>
      </c>
      <c r="L21" s="41" t="n">
        <v>3258</v>
      </c>
      <c r="M21" s="41" t="n">
        <v>1733</v>
      </c>
      <c r="N21" s="41" t="n">
        <v>384</v>
      </c>
      <c r="O21" s="41" t="n">
        <v>9220</v>
      </c>
      <c r="P21" s="41" t="n">
        <v>95931</v>
      </c>
      <c r="Q21" s="45" t="n"/>
      <c r="R21" s="45" t="n"/>
      <c r="S21" s="45" t="n"/>
      <c r="T21" s="45" t="n"/>
    </row>
    <row r="22">
      <c r="A22" s="45" t="inlineStr">
        <is>
          <t>本州中區</t>
        </is>
      </c>
      <c r="B22" s="45" t="inlineStr">
        <is>
          <t>埼玉</t>
        </is>
      </c>
      <c r="C22" s="45" t="inlineStr">
        <is>
          <t>金額</t>
        </is>
      </c>
      <c r="D22" s="44">
        <f>SUM(E22:O22)-P22</f>
        <v/>
      </c>
      <c r="E22" s="41" t="n">
        <v>330505</v>
      </c>
      <c r="F22" s="41" t="n">
        <v>47276</v>
      </c>
      <c r="G22" s="41" t="n">
        <v>113863</v>
      </c>
      <c r="H22" s="41" t="n">
        <v>40876</v>
      </c>
      <c r="I22" s="41" t="n">
        <v>122427</v>
      </c>
      <c r="J22" s="41" t="n">
        <v>579</v>
      </c>
      <c r="K22" s="41" t="n">
        <v>21722</v>
      </c>
      <c r="L22" s="41" t="n">
        <v>60196</v>
      </c>
      <c r="M22" s="41" t="n">
        <v>17805</v>
      </c>
      <c r="N22" s="41" t="n">
        <v>8103</v>
      </c>
      <c r="O22" s="41" t="n">
        <v>103423</v>
      </c>
      <c r="P22" s="41" t="n">
        <v>866775</v>
      </c>
      <c r="Q22" s="42" t="n">
        <v>9.039999999999999</v>
      </c>
      <c r="R22" s="45" t="n"/>
      <c r="S22" s="45" t="n"/>
      <c r="T22" s="45" t="n"/>
    </row>
    <row r="23">
      <c r="A23" s="45" t="inlineStr">
        <is>
          <t>本州中區</t>
        </is>
      </c>
      <c r="B23" s="45" t="inlineStr">
        <is>
          <t>千葉</t>
        </is>
      </c>
      <c r="C23" s="45" t="inlineStr">
        <is>
          <t>人員</t>
        </is>
      </c>
      <c r="D23" s="44">
        <f>SUM(E23:O23)-P23</f>
        <v/>
      </c>
      <c r="E23" s="41" t="n">
        <v>33610</v>
      </c>
      <c r="F23" s="41" t="n">
        <v>3945</v>
      </c>
      <c r="G23" s="41" t="n">
        <v>11486</v>
      </c>
      <c r="H23" s="41" t="n">
        <v>3289</v>
      </c>
      <c r="I23" s="41" t="n">
        <v>35067</v>
      </c>
      <c r="J23" s="41" t="n">
        <v>2272</v>
      </c>
      <c r="K23" s="41" t="n">
        <v>3364</v>
      </c>
      <c r="L23" s="41" t="n">
        <v>3990</v>
      </c>
      <c r="M23" s="41" t="n">
        <v>5445</v>
      </c>
      <c r="N23" s="41" t="n">
        <v>301</v>
      </c>
      <c r="O23" s="41" t="n">
        <v>11150</v>
      </c>
      <c r="P23" s="41" t="n">
        <v>113919</v>
      </c>
      <c r="Q23" s="45" t="n"/>
      <c r="R23" s="45" t="n"/>
      <c r="S23" s="45" t="n"/>
      <c r="T23" s="45" t="n"/>
    </row>
    <row r="24">
      <c r="A24" s="45" t="inlineStr">
        <is>
          <t>本州中區</t>
        </is>
      </c>
      <c r="B24" s="45" t="inlineStr">
        <is>
          <t>千葉</t>
        </is>
      </c>
      <c r="C24" s="45" t="inlineStr">
        <is>
          <t>金額</t>
        </is>
      </c>
      <c r="D24" s="44">
        <f>SUM(E24:O24)-P24</f>
        <v/>
      </c>
      <c r="E24" s="41" t="n">
        <v>355768</v>
      </c>
      <c r="F24" s="41" t="n">
        <v>42069</v>
      </c>
      <c r="G24" s="41" t="n">
        <v>149129</v>
      </c>
      <c r="H24" s="41" t="n">
        <v>57941</v>
      </c>
      <c r="I24" s="41" t="n">
        <v>203334</v>
      </c>
      <c r="J24" s="41" t="n">
        <v>28206</v>
      </c>
      <c r="K24" s="41" t="n">
        <v>24289</v>
      </c>
      <c r="L24" s="41" t="n">
        <v>71290</v>
      </c>
      <c r="M24" s="41" t="n">
        <v>62971</v>
      </c>
      <c r="N24" s="41" t="n">
        <v>5332</v>
      </c>
      <c r="O24" s="41" t="n">
        <v>141644</v>
      </c>
      <c r="P24" s="41" t="n">
        <v>1141973</v>
      </c>
      <c r="Q24" s="42" t="n">
        <v>10.02</v>
      </c>
      <c r="R24" s="45" t="n"/>
      <c r="S24" s="45" t="n"/>
      <c r="T24" s="45" t="n"/>
    </row>
    <row r="25">
      <c r="A25" s="45" t="inlineStr">
        <is>
          <t>本州中區</t>
        </is>
      </c>
      <c r="B25" s="45" t="inlineStr">
        <is>
          <t>茨城</t>
        </is>
      </c>
      <c r="C25" s="45" t="inlineStr">
        <is>
          <t>人員</t>
        </is>
      </c>
      <c r="D25" s="44">
        <f>SUM(E25:O25)-P25</f>
        <v/>
      </c>
      <c r="E25" s="41" t="n">
        <v>42862</v>
      </c>
      <c r="F25" s="41" t="n">
        <v>5629</v>
      </c>
      <c r="G25" s="41" t="n">
        <v>18821</v>
      </c>
      <c r="H25" s="41" t="n">
        <v>4221</v>
      </c>
      <c r="I25" s="41" t="n">
        <v>37119</v>
      </c>
      <c r="J25" s="41" t="n">
        <v>1230</v>
      </c>
      <c r="K25" s="41" t="n">
        <v>4840</v>
      </c>
      <c r="L25" s="41" t="n">
        <v>5640</v>
      </c>
      <c r="M25" s="41" t="n">
        <v>2586</v>
      </c>
      <c r="N25" s="41" t="n">
        <v>480</v>
      </c>
      <c r="O25" s="41" t="n">
        <v>5046</v>
      </c>
      <c r="P25" s="41" t="n">
        <v>128474</v>
      </c>
      <c r="Q25" s="45" t="n"/>
      <c r="R25" s="45" t="n"/>
      <c r="S25" s="45" t="n"/>
      <c r="T25" s="45" t="n"/>
    </row>
    <row r="26">
      <c r="A26" s="45" t="inlineStr">
        <is>
          <t>本州中區</t>
        </is>
      </c>
      <c r="B26" s="45" t="inlineStr">
        <is>
          <t>茨城</t>
        </is>
      </c>
      <c r="C26" s="45" t="inlineStr">
        <is>
          <t>金額</t>
        </is>
      </c>
      <c r="D26" s="44">
        <f>SUM(E26:O26)-P26</f>
        <v/>
      </c>
      <c r="E26" s="41" t="n">
        <v>218992</v>
      </c>
      <c r="F26" s="41" t="n">
        <v>50409</v>
      </c>
      <c r="G26" s="41" t="n">
        <v>179944</v>
      </c>
      <c r="H26" s="41" t="n">
        <v>49081</v>
      </c>
      <c r="I26" s="41" t="n">
        <v>88160</v>
      </c>
      <c r="J26" s="41" t="n">
        <v>10510</v>
      </c>
      <c r="K26" s="41" t="n">
        <v>30064</v>
      </c>
      <c r="L26" s="41" t="n">
        <v>68527</v>
      </c>
      <c r="M26" s="41" t="n">
        <v>26796</v>
      </c>
      <c r="N26" s="41" t="n">
        <v>15998</v>
      </c>
      <c r="O26" s="41" t="n">
        <v>36555</v>
      </c>
      <c r="P26" s="41" t="n">
        <v>775036</v>
      </c>
      <c r="Q26" s="42" t="n">
        <v>6.03</v>
      </c>
      <c r="R26" s="45" t="n"/>
      <c r="S26" s="45" t="n"/>
      <c r="T26" s="45" t="n"/>
    </row>
    <row r="27">
      <c r="A27" s="45" t="inlineStr">
        <is>
          <t>本州中區</t>
        </is>
      </c>
      <c r="B27" s="45" t="inlineStr">
        <is>
          <t>栃木</t>
        </is>
      </c>
      <c r="C27" s="45" t="inlineStr">
        <is>
          <t>人員</t>
        </is>
      </c>
      <c r="D27" s="44">
        <f>SUM(E27:O27)-P27</f>
        <v/>
      </c>
      <c r="E27" s="41" t="n">
        <v>21072</v>
      </c>
      <c r="F27" s="41" t="n">
        <v>4379</v>
      </c>
      <c r="G27" s="41" t="n">
        <v>8263</v>
      </c>
      <c r="H27" s="41" t="n">
        <v>2837</v>
      </c>
      <c r="I27" s="41" t="n">
        <v>21571</v>
      </c>
      <c r="J27" s="41" t="n">
        <v>56</v>
      </c>
      <c r="K27" s="41" t="n">
        <v>5606</v>
      </c>
      <c r="L27" s="41" t="n">
        <v>3597</v>
      </c>
      <c r="M27" s="41" t="n">
        <v>1618</v>
      </c>
      <c r="N27" s="41" t="n">
        <v>61</v>
      </c>
      <c r="O27" s="41" t="n">
        <v>4196</v>
      </c>
      <c r="P27" s="41" t="n">
        <v>73256</v>
      </c>
      <c r="Q27" s="45" t="n"/>
      <c r="R27" s="45" t="n"/>
      <c r="S27" s="45" t="n"/>
      <c r="T27" s="45" t="n"/>
    </row>
    <row r="28">
      <c r="A28" s="45" t="inlineStr">
        <is>
          <t>本州中區</t>
        </is>
      </c>
      <c r="B28" s="45" t="inlineStr">
        <is>
          <t>栃木</t>
        </is>
      </c>
      <c r="C28" s="45" t="inlineStr">
        <is>
          <t>金額</t>
        </is>
      </c>
      <c r="D28" s="44">
        <f>SUM(E28:O28)-P28</f>
        <v/>
      </c>
      <c r="E28" s="41" t="n">
        <v>163894</v>
      </c>
      <c r="F28" s="41" t="n">
        <v>37856</v>
      </c>
      <c r="G28" s="41" t="n">
        <v>97827</v>
      </c>
      <c r="H28" s="41" t="n">
        <v>32640</v>
      </c>
      <c r="I28" s="41" t="n">
        <v>56543</v>
      </c>
      <c r="J28" s="41" t="n">
        <v>803</v>
      </c>
      <c r="K28" s="41" t="n">
        <v>44969</v>
      </c>
      <c r="L28" s="41" t="n">
        <v>51405</v>
      </c>
      <c r="M28" s="41" t="n">
        <v>18388</v>
      </c>
      <c r="N28" s="41" t="n">
        <v>719</v>
      </c>
      <c r="O28" s="41" t="n">
        <v>49403</v>
      </c>
      <c r="P28" s="41" t="n">
        <v>554447</v>
      </c>
      <c r="Q28" s="42" t="n">
        <v>7.57</v>
      </c>
      <c r="R28" s="45" t="n"/>
      <c r="S28" s="45" t="n"/>
      <c r="T28" s="45" t="n"/>
    </row>
    <row r="29">
      <c r="A29" s="45" t="inlineStr">
        <is>
          <t>本州中區</t>
        </is>
      </c>
      <c r="B29" s="45" t="inlineStr">
        <is>
          <t>群馬</t>
        </is>
      </c>
      <c r="C29" s="45" t="inlineStr">
        <is>
          <t>人員</t>
        </is>
      </c>
      <c r="D29" s="44">
        <f>SUM(E29:O29)-P29</f>
        <v/>
      </c>
      <c r="E29" s="41" t="n">
        <v>21893</v>
      </c>
      <c r="F29" s="41" t="n">
        <v>4952</v>
      </c>
      <c r="G29" s="41" t="n">
        <v>8781</v>
      </c>
      <c r="H29" s="41" t="n">
        <v>3931</v>
      </c>
      <c r="I29" s="41" t="n">
        <v>39795</v>
      </c>
      <c r="J29" s="41" t="n">
        <v>60</v>
      </c>
      <c r="K29" s="41" t="n">
        <v>3551</v>
      </c>
      <c r="L29" s="41" t="n">
        <v>5004</v>
      </c>
      <c r="M29" s="41" t="n">
        <v>1250</v>
      </c>
      <c r="N29" s="41" t="n">
        <v>42</v>
      </c>
      <c r="O29" s="41" t="n">
        <v>7118</v>
      </c>
      <c r="P29" s="41" t="n">
        <v>96377</v>
      </c>
      <c r="Q29" s="45" t="n"/>
      <c r="R29" s="45" t="n"/>
      <c r="S29" s="45" t="n"/>
      <c r="T29" s="45" t="n"/>
    </row>
    <row r="30">
      <c r="A30" s="45" t="inlineStr">
        <is>
          <t>本州中區</t>
        </is>
      </c>
      <c r="B30" s="45" t="inlineStr">
        <is>
          <t>群馬</t>
        </is>
      </c>
      <c r="C30" s="45" t="inlineStr">
        <is>
          <t>金額</t>
        </is>
      </c>
      <c r="D30" s="44">
        <f>SUM(E30:O30)-P30</f>
        <v/>
      </c>
      <c r="E30" s="41" t="n">
        <v>123666</v>
      </c>
      <c r="F30" s="41" t="n">
        <v>32279</v>
      </c>
      <c r="G30" s="41" t="n">
        <v>80309</v>
      </c>
      <c r="H30" s="41" t="n">
        <v>44116</v>
      </c>
      <c r="I30" s="41" t="n">
        <v>109546</v>
      </c>
      <c r="J30" s="41" t="n">
        <v>446</v>
      </c>
      <c r="K30" s="41" t="n">
        <v>24343</v>
      </c>
      <c r="L30" s="41" t="n">
        <v>52176</v>
      </c>
      <c r="M30" s="41" t="n">
        <v>12893</v>
      </c>
      <c r="N30" s="41" t="n">
        <v>2563</v>
      </c>
      <c r="O30" s="41" t="n">
        <v>58903</v>
      </c>
      <c r="P30" s="41" t="n">
        <v>541240</v>
      </c>
      <c r="Q30" s="42" t="n">
        <v>5.62</v>
      </c>
      <c r="R30" s="45" t="n"/>
      <c r="S30" s="45" t="n"/>
      <c r="T30" s="45" t="n"/>
    </row>
    <row r="31">
      <c r="A31" s="45" t="inlineStr">
        <is>
          <t>本州中區</t>
        </is>
      </c>
      <c r="B31" s="45" t="inlineStr">
        <is>
          <t>長野</t>
        </is>
      </c>
      <c r="C31" s="45" t="inlineStr">
        <is>
          <t>人員</t>
        </is>
      </c>
      <c r="D31" s="44">
        <f>SUM(E31:O31)-P31</f>
        <v/>
      </c>
      <c r="E31" s="41" t="n">
        <v>67752</v>
      </c>
      <c r="F31" s="41" t="n">
        <v>6562</v>
      </c>
      <c r="G31" s="41" t="n">
        <v>12526</v>
      </c>
      <c r="H31" s="41" t="n">
        <v>5830</v>
      </c>
      <c r="I31" s="41" t="n">
        <v>38963</v>
      </c>
      <c r="J31" s="41" t="n">
        <v>318</v>
      </c>
      <c r="K31" s="41" t="n">
        <v>8360</v>
      </c>
      <c r="L31" s="41" t="n">
        <v>6305</v>
      </c>
      <c r="M31" s="41" t="n">
        <v>1691</v>
      </c>
      <c r="N31" s="41" t="n">
        <v>232</v>
      </c>
      <c r="O31" s="41" t="n">
        <v>7776</v>
      </c>
      <c r="P31" s="41" t="n">
        <v>156315</v>
      </c>
      <c r="Q31" s="45" t="n"/>
      <c r="R31" s="45" t="n"/>
      <c r="S31" s="45" t="n"/>
      <c r="T31" s="45" t="n"/>
    </row>
    <row r="32">
      <c r="A32" s="45" t="inlineStr">
        <is>
          <t>本州中區</t>
        </is>
      </c>
      <c r="B32" s="45" t="inlineStr">
        <is>
          <t>長野</t>
        </is>
      </c>
      <c r="C32" s="45" t="inlineStr">
        <is>
          <t>金額</t>
        </is>
      </c>
      <c r="D32" s="44">
        <f>SUM(E32:O32)-P32</f>
        <v/>
      </c>
      <c r="E32" s="41" t="n">
        <v>369646</v>
      </c>
      <c r="F32" s="41" t="n">
        <v>56373</v>
      </c>
      <c r="G32" s="41" t="n">
        <v>112598</v>
      </c>
      <c r="H32" s="41" t="n">
        <v>59957</v>
      </c>
      <c r="I32" s="41" t="n">
        <v>77887</v>
      </c>
      <c r="J32" s="41" t="n">
        <v>1687</v>
      </c>
      <c r="K32" s="41" t="n">
        <v>49857</v>
      </c>
      <c r="L32" s="41" t="n">
        <v>74945</v>
      </c>
      <c r="M32" s="41" t="n">
        <v>13081</v>
      </c>
      <c r="N32" s="41" t="n">
        <v>6964</v>
      </c>
      <c r="O32" s="41" t="n">
        <v>82257</v>
      </c>
      <c r="P32" s="41" t="n">
        <v>905252</v>
      </c>
      <c r="Q32" s="42" t="n">
        <v>5.79</v>
      </c>
      <c r="R32" s="45" t="n"/>
      <c r="S32" s="45" t="n"/>
      <c r="T32" s="45" t="n"/>
    </row>
    <row r="33">
      <c r="A33" s="45" t="inlineStr">
        <is>
          <t>本州中區</t>
        </is>
      </c>
      <c r="B33" s="45" t="inlineStr">
        <is>
          <t>山梨</t>
        </is>
      </c>
      <c r="C33" s="45" t="inlineStr">
        <is>
          <t>人員</t>
        </is>
      </c>
      <c r="D33" s="44">
        <f>SUM(E33:O33)-P33</f>
        <v/>
      </c>
      <c r="E33" s="41" t="n">
        <v>15234</v>
      </c>
      <c r="F33" s="41" t="n">
        <v>1773</v>
      </c>
      <c r="G33" s="41" t="n">
        <v>2646</v>
      </c>
      <c r="H33" s="41" t="n">
        <v>1536</v>
      </c>
      <c r="I33" s="41" t="n">
        <v>16938</v>
      </c>
      <c r="J33" s="41" t="n">
        <v>49</v>
      </c>
      <c r="K33" s="41" t="n">
        <v>1656</v>
      </c>
      <c r="L33" s="41" t="n">
        <v>1247</v>
      </c>
      <c r="M33" s="41" t="n">
        <v>1335</v>
      </c>
      <c r="N33" s="41" t="n">
        <v>39</v>
      </c>
      <c r="O33" s="41" t="n">
        <v>3551</v>
      </c>
      <c r="P33" s="41" t="n">
        <v>46004</v>
      </c>
      <c r="Q33" s="45" t="n"/>
      <c r="R33" s="45" t="n"/>
      <c r="S33" s="45" t="n"/>
      <c r="T33" s="45" t="n"/>
    </row>
    <row r="34">
      <c r="A34" s="45" t="inlineStr">
        <is>
          <t>本州中區</t>
        </is>
      </c>
      <c r="B34" s="45" t="inlineStr">
        <is>
          <t>山梨</t>
        </is>
      </c>
      <c r="C34" s="45" t="inlineStr">
        <is>
          <t>金額</t>
        </is>
      </c>
      <c r="D34" s="44">
        <f>SUM(E34:O34)-P34</f>
        <v/>
      </c>
      <c r="E34" s="41" t="n">
        <v>62283</v>
      </c>
      <c r="F34" s="41" t="n">
        <v>7458</v>
      </c>
      <c r="G34" s="41" t="n">
        <v>22397</v>
      </c>
      <c r="H34" s="41" t="n">
        <v>12400</v>
      </c>
      <c r="I34" s="41" t="n">
        <v>21843</v>
      </c>
      <c r="J34" s="41" t="n">
        <v>69</v>
      </c>
      <c r="K34" s="41" t="n">
        <v>7524</v>
      </c>
      <c r="L34" s="41" t="n">
        <v>9951</v>
      </c>
      <c r="M34" s="41" t="n">
        <v>7158</v>
      </c>
      <c r="N34" s="41" t="n">
        <v>1533</v>
      </c>
      <c r="O34" s="41" t="n">
        <v>19023</v>
      </c>
      <c r="P34" s="41" t="n">
        <v>171639</v>
      </c>
      <c r="Q34" s="42" t="n">
        <v>3.73</v>
      </c>
      <c r="R34" s="45" t="n"/>
      <c r="S34" s="45" t="n"/>
      <c r="T34" s="45" t="n"/>
    </row>
    <row r="35">
      <c r="A35" s="45" t="inlineStr">
        <is>
          <t>本州中區</t>
        </is>
      </c>
      <c r="B35" s="45" t="inlineStr">
        <is>
          <t>静岡</t>
        </is>
      </c>
      <c r="C35" s="45" t="inlineStr">
        <is>
          <t>人員</t>
        </is>
      </c>
      <c r="D35" s="44">
        <f>SUM(E35:O35)-P35</f>
        <v/>
      </c>
      <c r="E35" s="41" t="n">
        <v>27710</v>
      </c>
      <c r="F35" s="41" t="n">
        <v>3520</v>
      </c>
      <c r="G35" s="41" t="n">
        <v>8819</v>
      </c>
      <c r="H35" s="41" t="n">
        <v>4779</v>
      </c>
      <c r="I35" s="41" t="n">
        <v>40973</v>
      </c>
      <c r="J35" s="41" t="n">
        <v>1297</v>
      </c>
      <c r="K35" s="41" t="n">
        <v>4894</v>
      </c>
      <c r="L35" s="41" t="n">
        <v>4915</v>
      </c>
      <c r="M35" s="41" t="n">
        <v>2583</v>
      </c>
      <c r="N35" s="41" t="n">
        <v>299</v>
      </c>
      <c r="O35" s="41" t="n">
        <v>9725</v>
      </c>
      <c r="P35" s="41" t="n">
        <v>109514</v>
      </c>
      <c r="Q35" s="45" t="n"/>
      <c r="R35" s="45" t="n"/>
      <c r="S35" s="45" t="n"/>
      <c r="T35" s="45" t="n"/>
    </row>
    <row r="36">
      <c r="A36" s="45" t="inlineStr">
        <is>
          <t>本州中區</t>
        </is>
      </c>
      <c r="B36" s="45" t="inlineStr">
        <is>
          <t>静岡</t>
        </is>
      </c>
      <c r="C36" s="45" t="inlineStr">
        <is>
          <t>金額</t>
        </is>
      </c>
      <c r="D36" s="44">
        <f>SUM(E36:O36)-P36</f>
        <v/>
      </c>
      <c r="E36" s="41" t="n">
        <v>140700</v>
      </c>
      <c r="F36" s="41" t="n">
        <v>24816</v>
      </c>
      <c r="G36" s="41" t="n">
        <v>91567</v>
      </c>
      <c r="H36" s="41" t="n">
        <v>48522</v>
      </c>
      <c r="I36" s="41" t="n">
        <v>93533</v>
      </c>
      <c r="J36" s="41" t="n">
        <v>12051</v>
      </c>
      <c r="K36" s="41" t="n">
        <v>34957</v>
      </c>
      <c r="L36" s="41" t="n">
        <v>55135</v>
      </c>
      <c r="M36" s="41" t="n">
        <v>17827</v>
      </c>
      <c r="N36" s="41" t="n">
        <v>5278</v>
      </c>
      <c r="O36" s="41" t="n">
        <v>75055</v>
      </c>
      <c r="P36" s="41" t="n">
        <v>599441</v>
      </c>
      <c r="Q36" s="42" t="n">
        <v>5.11</v>
      </c>
      <c r="R36" s="45" t="n"/>
      <c r="S36" s="45" t="n"/>
      <c r="T36" s="45" t="n"/>
    </row>
    <row r="37">
      <c r="A37" s="45" t="inlineStr">
        <is>
          <t>本州中區</t>
        </is>
      </c>
      <c r="B37" s="45" t="inlineStr">
        <is>
          <t>愛知</t>
        </is>
      </c>
      <c r="C37" s="45" t="inlineStr">
        <is>
          <t>人員</t>
        </is>
      </c>
      <c r="D37" s="44">
        <f>SUM(E37:O37)-P37</f>
        <v/>
      </c>
      <c r="E37" s="41" t="n">
        <v>40456</v>
      </c>
      <c r="F37" s="41" t="n">
        <v>7110</v>
      </c>
      <c r="G37" s="41" t="n">
        <v>10454</v>
      </c>
      <c r="H37" s="41" t="n">
        <v>6474</v>
      </c>
      <c r="I37" s="41" t="n">
        <v>57058</v>
      </c>
      <c r="J37" s="41" t="n">
        <v>890</v>
      </c>
      <c r="K37" s="41" t="n">
        <v>5530</v>
      </c>
      <c r="L37" s="41" t="n">
        <v>5758</v>
      </c>
      <c r="M37" s="41" t="n">
        <v>3508</v>
      </c>
      <c r="N37" s="41" t="n">
        <v>324</v>
      </c>
      <c r="O37" s="41" t="n">
        <v>20143</v>
      </c>
      <c r="P37" s="41" t="n">
        <v>157705</v>
      </c>
      <c r="Q37" s="45" t="n"/>
      <c r="R37" s="45" t="n"/>
      <c r="S37" s="45" t="n"/>
      <c r="T37" s="45" t="n"/>
    </row>
    <row r="38">
      <c r="A38" s="45" t="inlineStr">
        <is>
          <t>本州中區</t>
        </is>
      </c>
      <c r="B38" s="45" t="inlineStr">
        <is>
          <t>愛知</t>
        </is>
      </c>
      <c r="C38" s="45" t="inlineStr">
        <is>
          <t>金額</t>
        </is>
      </c>
      <c r="D38" s="44">
        <f>SUM(E38:O38)-P38</f>
        <v/>
      </c>
      <c r="E38" s="41" t="n">
        <v>739435</v>
      </c>
      <c r="F38" s="41" t="n">
        <v>114073</v>
      </c>
      <c r="G38" s="41" t="n">
        <v>177076</v>
      </c>
      <c r="H38" s="41" t="n">
        <v>111960</v>
      </c>
      <c r="I38" s="41" t="n">
        <v>161128</v>
      </c>
      <c r="J38" s="41" t="n">
        <v>21528</v>
      </c>
      <c r="K38" s="41" t="n">
        <v>57895</v>
      </c>
      <c r="L38" s="41" t="n">
        <v>152737</v>
      </c>
      <c r="M38" s="41" t="n">
        <v>43718</v>
      </c>
      <c r="N38" s="41" t="n">
        <v>8394</v>
      </c>
      <c r="O38" s="41" t="n">
        <v>294864</v>
      </c>
      <c r="P38" s="41" t="n">
        <v>1882808</v>
      </c>
      <c r="Q38" s="42" t="n">
        <v>11.94</v>
      </c>
      <c r="R38" s="45" t="n"/>
      <c r="S38" s="45" t="n"/>
      <c r="T38" s="45" t="n"/>
    </row>
    <row r="39">
      <c r="A39" s="45" t="inlineStr">
        <is>
          <t>本州中區</t>
        </is>
      </c>
      <c r="B39" s="45" t="inlineStr">
        <is>
          <t>三重</t>
        </is>
      </c>
      <c r="C39" s="45" t="inlineStr">
        <is>
          <t>人員</t>
        </is>
      </c>
      <c r="D39" s="44">
        <f>SUM(E39:O39)-P39</f>
        <v/>
      </c>
      <c r="E39" s="41" t="n">
        <v>50964</v>
      </c>
      <c r="F39" s="41" t="n">
        <v>4501</v>
      </c>
      <c r="G39" s="41" t="n">
        <v>12906</v>
      </c>
      <c r="H39" s="41" t="n">
        <v>3076</v>
      </c>
      <c r="I39" s="41" t="n">
        <v>34759</v>
      </c>
      <c r="J39" s="41" t="n">
        <v>3354</v>
      </c>
      <c r="K39" s="41" t="n">
        <v>3209</v>
      </c>
      <c r="L39" s="41" t="n">
        <v>6226</v>
      </c>
      <c r="M39" s="41" t="n">
        <v>3347</v>
      </c>
      <c r="N39" s="41" t="n">
        <v>186</v>
      </c>
      <c r="O39" s="41" t="n">
        <v>15284</v>
      </c>
      <c r="P39" s="41" t="n">
        <v>137812</v>
      </c>
      <c r="Q39" s="45" t="n"/>
      <c r="R39" s="45" t="n"/>
      <c r="S39" s="45" t="n"/>
      <c r="T39" s="45" t="n"/>
    </row>
    <row r="40">
      <c r="A40" s="45" t="inlineStr">
        <is>
          <t>本州中區</t>
        </is>
      </c>
      <c r="B40" s="45" t="inlineStr">
        <is>
          <t>三重</t>
        </is>
      </c>
      <c r="C40" s="45" t="inlineStr">
        <is>
          <t>金額</t>
        </is>
      </c>
      <c r="D40" s="44">
        <f>SUM(E40:O40)-P40</f>
        <v/>
      </c>
      <c r="E40" s="41" t="n">
        <v>243185</v>
      </c>
      <c r="F40" s="41" t="n">
        <v>39387</v>
      </c>
      <c r="G40" s="41" t="n">
        <v>140708</v>
      </c>
      <c r="H40" s="41" t="n">
        <v>51103</v>
      </c>
      <c r="I40" s="41" t="n">
        <v>84279</v>
      </c>
      <c r="J40" s="41" t="n">
        <v>12655</v>
      </c>
      <c r="K40" s="41" t="n">
        <v>23363</v>
      </c>
      <c r="L40" s="41" t="n">
        <v>77655</v>
      </c>
      <c r="M40" s="41" t="n">
        <v>35339</v>
      </c>
      <c r="N40" s="41" t="n">
        <v>4296</v>
      </c>
      <c r="O40" s="41" t="n">
        <v>125303</v>
      </c>
      <c r="P40" s="41" t="n">
        <v>837273</v>
      </c>
      <c r="Q40" s="42" t="n">
        <v>6.08</v>
      </c>
      <c r="R40" s="45" t="n"/>
      <c r="S40" s="45" t="n"/>
      <c r="T40" s="45" t="n"/>
    </row>
    <row r="41">
      <c r="A41" s="45" t="inlineStr">
        <is>
          <t>本州中區</t>
        </is>
      </c>
      <c r="B41" s="45" t="inlineStr">
        <is>
          <t>岐阜</t>
        </is>
      </c>
      <c r="C41" s="45" t="inlineStr">
        <is>
          <t>人員</t>
        </is>
      </c>
      <c r="D41" s="44">
        <f>SUM(E41:O41)-P41</f>
        <v/>
      </c>
      <c r="E41" s="41" t="n">
        <v>38381</v>
      </c>
      <c r="F41" s="41" t="n">
        <v>2822</v>
      </c>
      <c r="G41" s="41" t="n">
        <v>6240</v>
      </c>
      <c r="H41" s="41" t="n">
        <v>2788</v>
      </c>
      <c r="I41" s="41" t="n">
        <v>22215</v>
      </c>
      <c r="J41" s="41" t="n">
        <v>57</v>
      </c>
      <c r="K41" s="41" t="n">
        <v>2469</v>
      </c>
      <c r="L41" s="41" t="n">
        <v>3055</v>
      </c>
      <c r="M41" s="41" t="n">
        <v>1989</v>
      </c>
      <c r="N41" s="41" t="n">
        <v>90</v>
      </c>
      <c r="O41" s="41" t="n">
        <v>7700</v>
      </c>
      <c r="P41" s="41" t="n">
        <v>87806</v>
      </c>
      <c r="Q41" s="45" t="n"/>
      <c r="R41" s="45" t="n"/>
      <c r="S41" s="45" t="n"/>
      <c r="T41" s="45" t="n"/>
    </row>
    <row r="42">
      <c r="A42" s="45" t="inlineStr">
        <is>
          <t>本州中區</t>
        </is>
      </c>
      <c r="B42" s="45" t="inlineStr">
        <is>
          <t>岐阜</t>
        </is>
      </c>
      <c r="C42" s="45" t="inlineStr">
        <is>
          <t>金額</t>
        </is>
      </c>
      <c r="D42" s="44">
        <f>SUM(E42:O42)-P42</f>
        <v/>
      </c>
      <c r="E42" s="41" t="n">
        <v>422237</v>
      </c>
      <c r="F42" s="41" t="n">
        <v>46375</v>
      </c>
      <c r="G42" s="41" t="n">
        <v>108228</v>
      </c>
      <c r="H42" s="41" t="n">
        <v>58366</v>
      </c>
      <c r="I42" s="41" t="n">
        <v>51762</v>
      </c>
      <c r="J42" s="41" t="n">
        <v>1475</v>
      </c>
      <c r="K42" s="41" t="n">
        <v>30595</v>
      </c>
      <c r="L42" s="41" t="n">
        <v>63636</v>
      </c>
      <c r="M42" s="41" t="n">
        <v>23618</v>
      </c>
      <c r="N42" s="41" t="n">
        <v>1830</v>
      </c>
      <c r="O42" s="41" t="n">
        <v>88861</v>
      </c>
      <c r="P42" s="41" t="n">
        <v>896983</v>
      </c>
      <c r="Q42" s="42" t="n">
        <v>10.22</v>
      </c>
      <c r="R42" s="45" t="n"/>
      <c r="S42" s="45" t="n"/>
      <c r="T42" s="45" t="n"/>
    </row>
    <row r="43">
      <c r="A43" s="45" t="inlineStr">
        <is>
          <t>本州中區</t>
        </is>
      </c>
      <c r="B43" s="45" t="inlineStr">
        <is>
          <t>滋賀</t>
        </is>
      </c>
      <c r="C43" s="45" t="inlineStr">
        <is>
          <t>人員</t>
        </is>
      </c>
      <c r="D43" s="44">
        <f>SUM(E43:O43)-P43</f>
        <v/>
      </c>
      <c r="E43" s="41" t="n">
        <v>88347</v>
      </c>
      <c r="F43" s="41" t="n">
        <v>4820</v>
      </c>
      <c r="G43" s="41" t="n">
        <v>13488</v>
      </c>
      <c r="H43" s="41" t="n">
        <v>4525</v>
      </c>
      <c r="I43" s="41" t="n">
        <v>35425</v>
      </c>
      <c r="J43" s="41" t="n">
        <v>162</v>
      </c>
      <c r="K43" s="41" t="n">
        <v>4112</v>
      </c>
      <c r="L43" s="41" t="n">
        <v>7449</v>
      </c>
      <c r="M43" s="41" t="n">
        <v>791</v>
      </c>
      <c r="N43" s="41" t="n">
        <v>986</v>
      </c>
      <c r="O43" s="41" t="n">
        <v>4203</v>
      </c>
      <c r="P43" s="41" t="n">
        <v>164308</v>
      </c>
      <c r="Q43" s="45" t="n"/>
      <c r="R43" s="45" t="n"/>
      <c r="S43" s="45" t="n"/>
      <c r="T43" s="45" t="n"/>
    </row>
    <row r="44">
      <c r="A44" s="45" t="inlineStr">
        <is>
          <t>本州中區</t>
        </is>
      </c>
      <c r="B44" s="45" t="inlineStr">
        <is>
          <t>滋賀</t>
        </is>
      </c>
      <c r="C44" s="45" t="inlineStr">
        <is>
          <t>金額</t>
        </is>
      </c>
      <c r="D44" s="44">
        <f>SUM(E44:O44)-P44</f>
        <v/>
      </c>
      <c r="E44" s="41" t="n">
        <v>819978</v>
      </c>
      <c r="F44" s="41" t="n">
        <v>58672</v>
      </c>
      <c r="G44" s="41" t="n">
        <v>200683</v>
      </c>
      <c r="H44" s="41" t="n">
        <v>76669</v>
      </c>
      <c r="I44" s="41" t="n">
        <v>131899</v>
      </c>
      <c r="J44" s="41" t="n">
        <v>1736</v>
      </c>
      <c r="K44" s="41" t="n">
        <v>49491</v>
      </c>
      <c r="L44" s="41" t="n">
        <v>128882</v>
      </c>
      <c r="M44" s="41" t="n">
        <v>10765</v>
      </c>
      <c r="N44" s="41" t="n">
        <v>18419</v>
      </c>
      <c r="O44" s="41" t="n">
        <v>52805</v>
      </c>
      <c r="P44" s="41" t="n">
        <v>1549999</v>
      </c>
      <c r="Q44" s="42" t="n">
        <v>9.43</v>
      </c>
      <c r="R44" s="45" t="n"/>
      <c r="S44" s="45" t="n"/>
      <c r="T44" s="45" t="n"/>
    </row>
    <row r="45">
      <c r="A45" s="45" t="inlineStr">
        <is>
          <t>本州中區</t>
        </is>
      </c>
      <c r="B45" s="45" t="inlineStr">
        <is>
          <t>福井</t>
        </is>
      </c>
      <c r="C45" s="45" t="inlineStr">
        <is>
          <t>人員</t>
        </is>
      </c>
      <c r="D45" s="44">
        <f>SUM(E45:O45)-P45</f>
        <v/>
      </c>
      <c r="E45" s="41" t="n">
        <v>31660</v>
      </c>
      <c r="F45" s="41" t="n">
        <v>7784</v>
      </c>
      <c r="G45" s="41" t="n">
        <v>8368</v>
      </c>
      <c r="H45" s="41" t="n">
        <v>4563</v>
      </c>
      <c r="I45" s="41" t="n">
        <v>22032</v>
      </c>
      <c r="J45" s="41" t="n">
        <v>1190</v>
      </c>
      <c r="K45" s="41" t="n">
        <v>14533</v>
      </c>
      <c r="L45" s="41" t="n">
        <v>4502</v>
      </c>
      <c r="M45" s="41" t="n">
        <v>641</v>
      </c>
      <c r="N45" s="41" t="n">
        <v>376</v>
      </c>
      <c r="O45" s="41" t="n">
        <v>2663</v>
      </c>
      <c r="P45" s="41" t="n">
        <v>98312</v>
      </c>
      <c r="Q45" s="45" t="n"/>
      <c r="R45" s="45" t="n"/>
      <c r="S45" s="45" t="n"/>
      <c r="T45" s="45" t="n"/>
    </row>
    <row r="46">
      <c r="A46" s="45" t="inlineStr">
        <is>
          <t>本州中區</t>
        </is>
      </c>
      <c r="B46" s="45" t="inlineStr">
        <is>
          <t>福井</t>
        </is>
      </c>
      <c r="C46" s="45" t="inlineStr">
        <is>
          <t>金額</t>
        </is>
      </c>
      <c r="D46" s="44">
        <f>SUM(E46:O46)-P46</f>
        <v/>
      </c>
      <c r="E46" s="41" t="n">
        <v>363602</v>
      </c>
      <c r="F46" s="41" t="n">
        <v>90880</v>
      </c>
      <c r="G46" s="41" t="n">
        <v>167029</v>
      </c>
      <c r="H46" s="41" t="n">
        <v>68490</v>
      </c>
      <c r="I46" s="41" t="n">
        <v>71387</v>
      </c>
      <c r="J46" s="41" t="n">
        <v>17552</v>
      </c>
      <c r="K46" s="41" t="n">
        <v>110423</v>
      </c>
      <c r="L46" s="41" t="n">
        <v>116190</v>
      </c>
      <c r="M46" s="41" t="n">
        <v>10869</v>
      </c>
      <c r="N46" s="41" t="n">
        <v>12723</v>
      </c>
      <c r="O46" s="41" t="n">
        <v>36223</v>
      </c>
      <c r="P46" s="41" t="n">
        <v>1065368</v>
      </c>
      <c r="Q46" s="42" t="n">
        <v>10.84</v>
      </c>
      <c r="R46" s="45" t="n"/>
      <c r="S46" s="45" t="n"/>
      <c r="T46" s="45" t="n"/>
    </row>
    <row r="47">
      <c r="A47" s="45" t="inlineStr">
        <is>
          <t>本州中區</t>
        </is>
      </c>
      <c r="B47" s="45" t="inlineStr">
        <is>
          <t>石川</t>
        </is>
      </c>
      <c r="C47" s="45" t="inlineStr">
        <is>
          <t>人員</t>
        </is>
      </c>
      <c r="D47" s="44">
        <f>SUM(E47:O47)-P47</f>
        <v/>
      </c>
      <c r="E47" s="41" t="n">
        <v>37485</v>
      </c>
      <c r="F47" s="41" t="n">
        <v>5920</v>
      </c>
      <c r="G47" s="41" t="n">
        <v>8590</v>
      </c>
      <c r="H47" s="41" t="n">
        <v>7232</v>
      </c>
      <c r="I47" s="41" t="n">
        <v>21066</v>
      </c>
      <c r="J47" s="41" t="n">
        <v>1940</v>
      </c>
      <c r="K47" s="41" t="n">
        <v>5635</v>
      </c>
      <c r="L47" s="41" t="n">
        <v>6217</v>
      </c>
      <c r="M47" s="41" t="n">
        <v>1267</v>
      </c>
      <c r="N47" s="41" t="n">
        <v>548</v>
      </c>
      <c r="O47" s="41" t="n">
        <v>3539</v>
      </c>
      <c r="P47" s="41" t="n">
        <v>99439</v>
      </c>
      <c r="Q47" s="45" t="n"/>
      <c r="R47" s="45" t="n"/>
      <c r="S47" s="45" t="n"/>
      <c r="T47" s="45" t="n"/>
    </row>
    <row r="48">
      <c r="A48" s="45" t="inlineStr">
        <is>
          <t>本州中區</t>
        </is>
      </c>
      <c r="B48" s="45" t="inlineStr">
        <is>
          <t>石川</t>
        </is>
      </c>
      <c r="C48" s="45" t="inlineStr">
        <is>
          <t>金額</t>
        </is>
      </c>
      <c r="D48" s="44">
        <f>SUM(E48:O48)-P48</f>
        <v/>
      </c>
      <c r="E48" s="41" t="n">
        <v>208149</v>
      </c>
      <c r="F48" s="41" t="n">
        <v>61178</v>
      </c>
      <c r="G48" s="41" t="n">
        <v>139505</v>
      </c>
      <c r="H48" s="41" t="n">
        <v>121373</v>
      </c>
      <c r="I48" s="41" t="n">
        <v>66535</v>
      </c>
      <c r="J48" s="41" t="n">
        <v>18591</v>
      </c>
      <c r="K48" s="41" t="n">
        <v>68612</v>
      </c>
      <c r="L48" s="41" t="n">
        <v>105920</v>
      </c>
      <c r="M48" s="41" t="n">
        <v>20335</v>
      </c>
      <c r="N48" s="41" t="n">
        <v>17772</v>
      </c>
      <c r="O48" s="41" t="n">
        <v>61731</v>
      </c>
      <c r="P48" s="41" t="n">
        <v>889701</v>
      </c>
      <c r="Q48" s="42" t="n">
        <v>8.949999999999999</v>
      </c>
      <c r="R48" s="45" t="n"/>
      <c r="S48" s="45" t="n"/>
      <c r="T48" s="45" t="n"/>
    </row>
    <row r="49">
      <c r="A49" s="45" t="inlineStr">
        <is>
          <t>本州中區</t>
        </is>
      </c>
      <c r="B49" s="45" t="inlineStr">
        <is>
          <t>富山</t>
        </is>
      </c>
      <c r="C49" s="45" t="inlineStr">
        <is>
          <t>人員</t>
        </is>
      </c>
      <c r="D49" s="44">
        <f>SUM(E49:O49)-P49</f>
        <v/>
      </c>
      <c r="E49" s="41" t="n">
        <v>20211</v>
      </c>
      <c r="F49" s="41" t="n">
        <v>2187</v>
      </c>
      <c r="G49" s="41" t="n">
        <v>6516</v>
      </c>
      <c r="H49" s="41" t="n">
        <v>3277</v>
      </c>
      <c r="I49" s="41" t="n">
        <v>18025</v>
      </c>
      <c r="J49" s="41" t="n">
        <v>1090</v>
      </c>
      <c r="K49" s="41" t="n">
        <v>3165</v>
      </c>
      <c r="L49" s="41" t="n">
        <v>4153</v>
      </c>
      <c r="M49" s="41" t="n">
        <v>488</v>
      </c>
      <c r="N49" s="41" t="n">
        <v>325</v>
      </c>
      <c r="O49" s="41" t="n">
        <v>1532</v>
      </c>
      <c r="P49" s="41" t="n">
        <v>60969</v>
      </c>
      <c r="Q49" s="45" t="n"/>
      <c r="R49" s="45" t="n"/>
      <c r="S49" s="45" t="n"/>
      <c r="T49" s="45" t="n"/>
    </row>
    <row r="50">
      <c r="A50" s="45" t="inlineStr">
        <is>
          <t>本州中區</t>
        </is>
      </c>
      <c r="B50" s="45" t="inlineStr">
        <is>
          <t>富山</t>
        </is>
      </c>
      <c r="C50" s="45" t="inlineStr">
        <is>
          <t>金額</t>
        </is>
      </c>
      <c r="D50" s="44">
        <f>SUM(E50:O50)-P50</f>
        <v/>
      </c>
      <c r="E50" s="41" t="n">
        <v>94471</v>
      </c>
      <c r="F50" s="41" t="n">
        <v>13501</v>
      </c>
      <c r="G50" s="41" t="n">
        <v>51330</v>
      </c>
      <c r="H50" s="41" t="n">
        <v>40865</v>
      </c>
      <c r="I50" s="41" t="n">
        <v>27918</v>
      </c>
      <c r="J50" s="41" t="n">
        <v>7045</v>
      </c>
      <c r="K50" s="41" t="n">
        <v>19712</v>
      </c>
      <c r="L50" s="41" t="n">
        <v>47428</v>
      </c>
      <c r="M50" s="41" t="n">
        <v>3151</v>
      </c>
      <c r="N50" s="41" t="n">
        <v>11876</v>
      </c>
      <c r="O50" s="41" t="n">
        <v>19150</v>
      </c>
      <c r="P50" s="41" t="n">
        <v>336447</v>
      </c>
      <c r="Q50" s="42" t="n">
        <v>5.52</v>
      </c>
      <c r="R50" s="45" t="n"/>
      <c r="S50" s="45" t="n"/>
      <c r="T50" s="45" t="n"/>
    </row>
    <row r="51">
      <c r="A51" s="45" t="inlineStr">
        <is>
          <t>本州中區</t>
        </is>
      </c>
      <c r="B51" s="45" t="inlineStr">
        <is>
          <t>計</t>
        </is>
      </c>
      <c r="C51" s="45" t="inlineStr">
        <is>
          <t>人員</t>
        </is>
      </c>
      <c r="D51" s="44">
        <f>SUM(E51:O51)-P51</f>
        <v/>
      </c>
      <c r="E51" s="41" t="n">
        <v>600090</v>
      </c>
      <c r="F51" s="41" t="n">
        <v>106466</v>
      </c>
      <c r="G51" s="41" t="n">
        <v>194600</v>
      </c>
      <c r="H51" s="41" t="n">
        <v>97212</v>
      </c>
      <c r="I51" s="41" t="n">
        <v>540120</v>
      </c>
      <c r="J51" s="41" t="n">
        <v>16852</v>
      </c>
      <c r="K51" s="41" t="n">
        <v>117370</v>
      </c>
      <c r="L51" s="41" t="n">
        <v>92661</v>
      </c>
      <c r="M51" s="41" t="n">
        <v>53381</v>
      </c>
      <c r="N51" s="41" t="n">
        <v>6197</v>
      </c>
      <c r="O51" s="41" t="n">
        <v>197849</v>
      </c>
      <c r="P51" s="41" t="n">
        <v>2022798</v>
      </c>
      <c r="Q51" s="45" t="n"/>
      <c r="R51" s="45" t="n"/>
      <c r="S51" s="45" t="n"/>
      <c r="T51" s="45" t="n"/>
    </row>
    <row r="52">
      <c r="A52" s="45" t="inlineStr">
        <is>
          <t>本州中區</t>
        </is>
      </c>
      <c r="B52" s="45" t="inlineStr">
        <is>
          <t>計</t>
        </is>
      </c>
      <c r="C52" s="45" t="inlineStr">
        <is>
          <t>金額</t>
        </is>
      </c>
      <c r="D52" s="44">
        <f>SUM(E52:O52)-P52</f>
        <v/>
      </c>
      <c r="E52" s="41" t="n">
        <v>5112847</v>
      </c>
      <c r="F52" s="41" t="n">
        <v>1440350</v>
      </c>
      <c r="G52" s="41" t="n">
        <v>3202738</v>
      </c>
      <c r="H52" s="41" t="n">
        <v>1666295</v>
      </c>
      <c r="I52" s="41" t="n">
        <v>1739211</v>
      </c>
      <c r="J52" s="41" t="n">
        <v>193047</v>
      </c>
      <c r="K52" s="41" t="n">
        <v>1330453</v>
      </c>
      <c r="L52" s="41" t="n">
        <v>1627151</v>
      </c>
      <c r="M52" s="41" t="n">
        <v>842376</v>
      </c>
      <c r="N52" s="41" t="n">
        <v>155105</v>
      </c>
      <c r="O52" s="41" t="n">
        <v>3091266</v>
      </c>
      <c r="P52" s="41" t="n">
        <v>20400839</v>
      </c>
      <c r="Q52" s="42" t="n">
        <v>10.14</v>
      </c>
      <c r="R52" s="45" t="n"/>
      <c r="S52" s="45" t="n"/>
      <c r="T52" s="45" t="n"/>
    </row>
    <row r="53">
      <c r="A53" s="45" t="inlineStr">
        <is>
          <t>本州北區</t>
        </is>
      </c>
      <c r="B53" s="45" t="inlineStr">
        <is>
          <t>新潟</t>
        </is>
      </c>
      <c r="C53" s="45" t="inlineStr">
        <is>
          <t>人員</t>
        </is>
      </c>
      <c r="D53" s="44">
        <f>SUM(E53:O53)-P53</f>
        <v/>
      </c>
      <c r="E53" s="41" t="n">
        <v>48452</v>
      </c>
      <c r="F53" s="41" t="n">
        <v>6950</v>
      </c>
      <c r="G53" s="41" t="n">
        <v>10415</v>
      </c>
      <c r="H53" s="41" t="n">
        <v>5354</v>
      </c>
      <c r="I53" s="41" t="n">
        <v>48677</v>
      </c>
      <c r="J53" s="41" t="n">
        <v>1089</v>
      </c>
      <c r="K53" s="41" t="n">
        <v>4850</v>
      </c>
      <c r="L53" s="41" t="n">
        <v>7044</v>
      </c>
      <c r="M53" s="41" t="n">
        <v>1839</v>
      </c>
      <c r="N53" s="41" t="n">
        <v>213</v>
      </c>
      <c r="O53" s="41" t="n">
        <v>16103</v>
      </c>
      <c r="P53" s="41" t="n">
        <v>150986</v>
      </c>
      <c r="Q53" s="45" t="n"/>
      <c r="R53" s="45" t="n"/>
      <c r="S53" s="45" t="n"/>
      <c r="T53" s="45" t="n"/>
    </row>
    <row r="54">
      <c r="A54" s="45" t="inlineStr">
        <is>
          <t>本州北區</t>
        </is>
      </c>
      <c r="B54" s="45" t="inlineStr">
        <is>
          <t>新潟</t>
        </is>
      </c>
      <c r="C54" s="45" t="inlineStr">
        <is>
          <t>金額</t>
        </is>
      </c>
      <c r="D54" s="44">
        <f>SUM(E54:O54)-P54</f>
        <v/>
      </c>
      <c r="E54" s="41" t="n">
        <v>224159</v>
      </c>
      <c r="F54" s="41" t="n">
        <v>52363</v>
      </c>
      <c r="G54" s="41" t="n">
        <v>99131</v>
      </c>
      <c r="H54" s="41" t="n">
        <v>70448</v>
      </c>
      <c r="I54" s="41" t="n">
        <v>76715</v>
      </c>
      <c r="J54" s="41" t="n">
        <v>17593</v>
      </c>
      <c r="K54" s="41" t="n">
        <v>35093</v>
      </c>
      <c r="L54" s="41" t="n">
        <v>78451</v>
      </c>
      <c r="M54" s="41" t="n">
        <v>18009</v>
      </c>
      <c r="N54" s="41" t="n">
        <v>3936</v>
      </c>
      <c r="O54" s="41" t="n">
        <v>139077</v>
      </c>
      <c r="P54" s="41" t="n">
        <v>814975</v>
      </c>
      <c r="Q54" s="42" t="n">
        <v>5.4</v>
      </c>
      <c r="R54" s="45" t="n"/>
      <c r="S54" s="45" t="n"/>
      <c r="T54" s="45" t="n"/>
    </row>
    <row r="55">
      <c r="A55" s="45" t="inlineStr">
        <is>
          <t>本州北區</t>
        </is>
      </c>
      <c r="B55" s="45" t="inlineStr">
        <is>
          <t>福島</t>
        </is>
      </c>
      <c r="C55" s="45" t="inlineStr">
        <is>
          <t>人員</t>
        </is>
      </c>
      <c r="D55" s="44">
        <f>SUM(E55:O55)-P55</f>
        <v/>
      </c>
      <c r="E55" s="41" t="n">
        <v>41569</v>
      </c>
      <c r="F55" s="41" t="n">
        <v>7047</v>
      </c>
      <c r="G55" s="41" t="n">
        <v>13317</v>
      </c>
      <c r="H55" s="41" t="n">
        <v>5798</v>
      </c>
      <c r="I55" s="41" t="n">
        <v>42926</v>
      </c>
      <c r="J55" s="41" t="n">
        <v>902</v>
      </c>
      <c r="K55" s="41" t="n">
        <v>6034</v>
      </c>
      <c r="L55" s="41" t="n">
        <v>6317</v>
      </c>
      <c r="M55" s="41" t="n">
        <v>5407</v>
      </c>
      <c r="N55" s="41" t="n">
        <v>425</v>
      </c>
      <c r="O55" s="41" t="n">
        <v>15869</v>
      </c>
      <c r="P55" s="41" t="n">
        <v>145611</v>
      </c>
      <c r="Q55" s="45" t="n"/>
      <c r="R55" s="45" t="n"/>
      <c r="S55" s="45" t="n"/>
      <c r="T55" s="45" t="n"/>
    </row>
    <row r="56">
      <c r="A56" s="45" t="inlineStr">
        <is>
          <t>本州北區</t>
        </is>
      </c>
      <c r="B56" s="45" t="inlineStr">
        <is>
          <t>福島</t>
        </is>
      </c>
      <c r="C56" s="45" t="inlineStr">
        <is>
          <t>金額</t>
        </is>
      </c>
      <c r="D56" s="44">
        <f>SUM(E56:O56)-P56</f>
        <v/>
      </c>
      <c r="E56" s="41" t="n">
        <v>197127</v>
      </c>
      <c r="F56" s="41" t="n">
        <v>41930</v>
      </c>
      <c r="G56" s="41" t="n">
        <v>129570</v>
      </c>
      <c r="H56" s="41" t="n">
        <v>56051</v>
      </c>
      <c r="I56" s="41" t="n">
        <v>72686</v>
      </c>
      <c r="J56" s="41" t="n">
        <v>5073</v>
      </c>
      <c r="K56" s="41" t="n">
        <v>36509</v>
      </c>
      <c r="L56" s="41" t="n">
        <v>57147</v>
      </c>
      <c r="M56" s="41" t="n">
        <v>41207</v>
      </c>
      <c r="N56" s="41" t="n">
        <v>7560</v>
      </c>
      <c r="O56" s="41" t="n">
        <v>83129</v>
      </c>
      <c r="P56" s="41" t="n">
        <v>727989</v>
      </c>
      <c r="Q56" s="42" t="n">
        <v>4.93</v>
      </c>
      <c r="R56" s="45" t="n"/>
      <c r="S56" s="45" t="n"/>
      <c r="T56" s="45" t="n"/>
    </row>
    <row r="57">
      <c r="A57" s="45" t="inlineStr">
        <is>
          <t>本州北區</t>
        </is>
      </c>
      <c r="B57" s="45" t="inlineStr">
        <is>
          <t>宮城</t>
        </is>
      </c>
      <c r="C57" s="45" t="inlineStr">
        <is>
          <t>人員</t>
        </is>
      </c>
      <c r="D57" s="44">
        <f>SUM(E57:O57)-P57</f>
        <v/>
      </c>
      <c r="E57" s="41" t="n">
        <v>33923</v>
      </c>
      <c r="F57" s="41" t="n">
        <v>4807</v>
      </c>
      <c r="G57" s="41" t="n">
        <v>11802</v>
      </c>
      <c r="H57" s="41" t="n">
        <v>5880</v>
      </c>
      <c r="I57" s="41" t="n">
        <v>35197</v>
      </c>
      <c r="J57" s="41" t="n">
        <v>1240</v>
      </c>
      <c r="K57" s="41" t="n">
        <v>5141</v>
      </c>
      <c r="L57" s="41" t="n">
        <v>4086</v>
      </c>
      <c r="M57" s="41" t="n">
        <v>6188</v>
      </c>
      <c r="N57" s="41" t="n">
        <v>260</v>
      </c>
      <c r="O57" s="41" t="n">
        <v>10786</v>
      </c>
      <c r="P57" s="41" t="n">
        <v>119310</v>
      </c>
      <c r="Q57" s="45" t="n"/>
      <c r="R57" s="45" t="n"/>
      <c r="S57" s="45" t="n"/>
      <c r="T57" s="45" t="n"/>
    </row>
    <row r="58">
      <c r="A58" s="45" t="inlineStr">
        <is>
          <t>本州北區</t>
        </is>
      </c>
      <c r="B58" s="45" t="inlineStr">
        <is>
          <t>宮城</t>
        </is>
      </c>
      <c r="C58" s="45" t="inlineStr">
        <is>
          <t>金額</t>
        </is>
      </c>
      <c r="D58" s="44">
        <f>SUM(E58:O58)-P58</f>
        <v/>
      </c>
      <c r="E58" s="41" t="n">
        <v>149061</v>
      </c>
      <c r="F58" s="41" t="n">
        <v>43025</v>
      </c>
      <c r="G58" s="41" t="n">
        <v>140421</v>
      </c>
      <c r="H58" s="41" t="n">
        <v>120469</v>
      </c>
      <c r="I58" s="41" t="n">
        <v>93197</v>
      </c>
      <c r="J58" s="41" t="n">
        <v>4677</v>
      </c>
      <c r="K58" s="41" t="n">
        <v>34174</v>
      </c>
      <c r="L58" s="41" t="n">
        <v>73579</v>
      </c>
      <c r="M58" s="41" t="n">
        <v>88622</v>
      </c>
      <c r="N58" s="41" t="n">
        <v>3607</v>
      </c>
      <c r="O58" s="41" t="n">
        <v>99659</v>
      </c>
      <c r="P58" s="41" t="n">
        <v>850491</v>
      </c>
      <c r="Q58" s="42" t="n">
        <v>7.13</v>
      </c>
      <c r="R58" s="45" t="n"/>
      <c r="S58" s="45" t="n"/>
      <c r="T58" s="45" t="n"/>
    </row>
    <row r="59">
      <c r="A59" s="45" t="inlineStr">
        <is>
          <t>本州北區</t>
        </is>
      </c>
      <c r="B59" s="45" t="inlineStr">
        <is>
          <t>山形</t>
        </is>
      </c>
      <c r="C59" s="45" t="inlineStr">
        <is>
          <t>人員</t>
        </is>
      </c>
      <c r="D59" s="44">
        <f>SUM(E59:O59)-P59</f>
        <v/>
      </c>
      <c r="E59" s="41" t="n">
        <v>28282</v>
      </c>
      <c r="F59" s="41" t="n">
        <v>4848</v>
      </c>
      <c r="G59" s="41" t="n">
        <v>6416</v>
      </c>
      <c r="H59" s="41" t="n">
        <v>3774</v>
      </c>
      <c r="I59" s="41" t="n">
        <v>27437</v>
      </c>
      <c r="J59" s="41" t="n">
        <v>543</v>
      </c>
      <c r="K59" s="41" t="n">
        <v>4404</v>
      </c>
      <c r="L59" s="41" t="n">
        <v>3590</v>
      </c>
      <c r="M59" s="41" t="n">
        <v>1892</v>
      </c>
      <c r="N59" s="41" t="n">
        <v>127</v>
      </c>
      <c r="O59" s="41" t="n">
        <v>14172</v>
      </c>
      <c r="P59" s="41" t="n">
        <v>95485</v>
      </c>
      <c r="Q59" s="45" t="n"/>
      <c r="R59" s="45" t="n"/>
      <c r="S59" s="45" t="n"/>
      <c r="T59" s="45" t="n"/>
    </row>
    <row r="60">
      <c r="A60" s="45" t="inlineStr">
        <is>
          <t>本州北區</t>
        </is>
      </c>
      <c r="B60" s="45" t="inlineStr">
        <is>
          <t>山形</t>
        </is>
      </c>
      <c r="C60" s="45" t="inlineStr">
        <is>
          <t>金額</t>
        </is>
      </c>
      <c r="D60" s="44">
        <f>SUM(E60:O60)-P60</f>
        <v/>
      </c>
      <c r="E60" s="41" t="n">
        <v>137731</v>
      </c>
      <c r="F60" s="41" t="n">
        <v>27675</v>
      </c>
      <c r="G60" s="41" t="n">
        <v>49026</v>
      </c>
      <c r="H60" s="41" t="n">
        <v>55991</v>
      </c>
      <c r="I60" s="41" t="n">
        <v>54413</v>
      </c>
      <c r="J60" s="41" t="n">
        <v>6707</v>
      </c>
      <c r="K60" s="41" t="n">
        <v>28465</v>
      </c>
      <c r="L60" s="41" t="n">
        <v>43657</v>
      </c>
      <c r="M60" s="41" t="n">
        <v>12059</v>
      </c>
      <c r="N60" s="41" t="n">
        <v>2897</v>
      </c>
      <c r="O60" s="41" t="n">
        <v>92720</v>
      </c>
      <c r="P60" s="41" t="n">
        <v>511341</v>
      </c>
      <c r="Q60" s="42" t="n">
        <v>5.36</v>
      </c>
      <c r="R60" s="45" t="n"/>
      <c r="S60" s="45" t="n"/>
      <c r="T60" s="45" t="n"/>
    </row>
    <row r="61">
      <c r="A61" s="45" t="inlineStr">
        <is>
          <t>本州北區</t>
        </is>
      </c>
      <c r="B61" s="45" t="inlineStr">
        <is>
          <t>秋田</t>
        </is>
      </c>
      <c r="C61" s="45" t="inlineStr">
        <is>
          <t>人員</t>
        </is>
      </c>
      <c r="D61" s="44">
        <f>SUM(E61:O61)-P61</f>
        <v/>
      </c>
      <c r="E61" s="41" t="n">
        <v>24360</v>
      </c>
      <c r="F61" s="41" t="n">
        <v>3708</v>
      </c>
      <c r="G61" s="41" t="n">
        <v>6033</v>
      </c>
      <c r="H61" s="41" t="n">
        <v>3993</v>
      </c>
      <c r="I61" s="41" t="n">
        <v>20860</v>
      </c>
      <c r="J61" s="41" t="n">
        <v>850</v>
      </c>
      <c r="K61" s="41" t="n">
        <v>6043</v>
      </c>
      <c r="L61" s="41" t="n">
        <v>3056</v>
      </c>
      <c r="M61" s="41" t="n">
        <v>2761</v>
      </c>
      <c r="N61" s="41" t="n">
        <v>150</v>
      </c>
      <c r="O61" s="41" t="n">
        <v>7760</v>
      </c>
      <c r="P61" s="41" t="n">
        <v>79574</v>
      </c>
      <c r="Q61" s="45" t="n"/>
      <c r="R61" s="45" t="n"/>
      <c r="S61" s="45" t="n"/>
      <c r="T61" s="45" t="n"/>
    </row>
    <row r="62">
      <c r="A62" s="45" t="inlineStr">
        <is>
          <t>本州北區</t>
        </is>
      </c>
      <c r="B62" s="45" t="inlineStr">
        <is>
          <t>秋田</t>
        </is>
      </c>
      <c r="C62" s="45" t="inlineStr">
        <is>
          <t>金額</t>
        </is>
      </c>
      <c r="D62" s="44">
        <f>SUM(E62:O62)-P62</f>
        <v/>
      </c>
      <c r="E62" s="41" t="n">
        <v>145278</v>
      </c>
      <c r="F62" s="41" t="n">
        <v>32092</v>
      </c>
      <c r="G62" s="41" t="n">
        <v>57662</v>
      </c>
      <c r="H62" s="41" t="n">
        <v>43037</v>
      </c>
      <c r="I62" s="41" t="n">
        <v>43794</v>
      </c>
      <c r="J62" s="41" t="n">
        <v>5430</v>
      </c>
      <c r="K62" s="41" t="n">
        <v>51333</v>
      </c>
      <c r="L62" s="41" t="n">
        <v>29365</v>
      </c>
      <c r="M62" s="41" t="n">
        <v>22031</v>
      </c>
      <c r="N62" s="41" t="n">
        <v>5594</v>
      </c>
      <c r="O62" s="41" t="n">
        <v>66344</v>
      </c>
      <c r="P62" s="41" t="n">
        <v>501960</v>
      </c>
      <c r="Q62" s="42" t="n">
        <v>6.31</v>
      </c>
      <c r="R62" s="45" t="n"/>
      <c r="S62" s="45" t="n"/>
      <c r="T62" s="45" t="n"/>
    </row>
    <row r="63">
      <c r="A63" s="45" t="inlineStr">
        <is>
          <t>本州北區</t>
        </is>
      </c>
      <c r="B63" s="45" t="inlineStr">
        <is>
          <t>岩手</t>
        </is>
      </c>
      <c r="C63" s="45" t="inlineStr">
        <is>
          <t>人員</t>
        </is>
      </c>
      <c r="D63" s="44">
        <f>SUM(E63:O63)-P63</f>
        <v/>
      </c>
      <c r="E63" s="41" t="n">
        <v>27524</v>
      </c>
      <c r="F63" s="41" t="n">
        <v>2543</v>
      </c>
      <c r="G63" s="41" t="n">
        <v>6046</v>
      </c>
      <c r="H63" s="41" t="n">
        <v>2815</v>
      </c>
      <c r="I63" s="41" t="n">
        <v>25017</v>
      </c>
      <c r="J63" s="41" t="n">
        <v>1469</v>
      </c>
      <c r="K63" s="41" t="n">
        <v>2884</v>
      </c>
      <c r="L63" s="41" t="n">
        <v>2533</v>
      </c>
      <c r="M63" s="41" t="n">
        <v>1740</v>
      </c>
      <c r="N63" s="41" t="n">
        <v>171</v>
      </c>
      <c r="O63" s="41" t="n">
        <v>5329</v>
      </c>
      <c r="P63" s="41" t="n">
        <v>78071</v>
      </c>
      <c r="Q63" s="45" t="n"/>
      <c r="R63" s="45" t="n"/>
      <c r="S63" s="45" t="n"/>
      <c r="T63" s="45" t="n"/>
    </row>
    <row r="64">
      <c r="A64" s="45" t="inlineStr">
        <is>
          <t>本州北區</t>
        </is>
      </c>
      <c r="B64" s="45" t="inlineStr">
        <is>
          <t>岩手</t>
        </is>
      </c>
      <c r="C64" s="45" t="inlineStr">
        <is>
          <t>金額</t>
        </is>
      </c>
      <c r="D64" s="44">
        <f>SUM(E64:O64)-P64</f>
        <v/>
      </c>
      <c r="E64" s="41" t="n">
        <v>115836</v>
      </c>
      <c r="F64" s="41" t="n">
        <v>17243</v>
      </c>
      <c r="G64" s="41" t="n">
        <v>48454</v>
      </c>
      <c r="H64" s="41" t="n">
        <v>40976</v>
      </c>
      <c r="I64" s="41" t="n">
        <v>44834</v>
      </c>
      <c r="J64" s="41" t="n">
        <v>10760</v>
      </c>
      <c r="K64" s="41" t="n">
        <v>17295</v>
      </c>
      <c r="L64" s="41" t="n">
        <v>26365</v>
      </c>
      <c r="M64" s="41" t="n">
        <v>10758</v>
      </c>
      <c r="N64" s="41" t="n">
        <v>3420</v>
      </c>
      <c r="O64" s="41" t="n">
        <v>36365</v>
      </c>
      <c r="P64" s="41" t="n">
        <v>372306</v>
      </c>
      <c r="Q64" s="42" t="n">
        <v>4.77</v>
      </c>
      <c r="R64" s="45" t="n"/>
      <c r="S64" s="45" t="n"/>
      <c r="T64" s="45" t="n"/>
    </row>
    <row r="65">
      <c r="A65" s="45" t="inlineStr">
        <is>
          <t>本州北區</t>
        </is>
      </c>
      <c r="B65" s="45" t="inlineStr">
        <is>
          <t>青森</t>
        </is>
      </c>
      <c r="C65" s="45" t="inlineStr">
        <is>
          <t>人員</t>
        </is>
      </c>
      <c r="D65" s="44">
        <f>SUM(E65:O65)-P65</f>
        <v/>
      </c>
      <c r="E65" s="41" t="n">
        <v>10897</v>
      </c>
      <c r="F65" s="41" t="n">
        <v>1817</v>
      </c>
      <c r="G65" s="41" t="n">
        <v>5182</v>
      </c>
      <c r="H65" s="41" t="n">
        <v>6128</v>
      </c>
      <c r="I65" s="41" t="n">
        <v>19047</v>
      </c>
      <c r="J65" s="41" t="n">
        <v>1999</v>
      </c>
      <c r="K65" s="41" t="n">
        <v>3193</v>
      </c>
      <c r="L65" s="41" t="n">
        <v>2571</v>
      </c>
      <c r="M65" s="41" t="n">
        <v>2485</v>
      </c>
      <c r="N65" s="41" t="n">
        <v>64</v>
      </c>
      <c r="O65" s="41" t="n">
        <v>5684</v>
      </c>
      <c r="P65" s="41" t="n">
        <v>59067</v>
      </c>
      <c r="Q65" s="45" t="n"/>
      <c r="R65" s="45" t="n"/>
      <c r="S65" s="45" t="n"/>
      <c r="T65" s="45" t="n"/>
    </row>
    <row r="66">
      <c r="A66" s="45" t="inlineStr">
        <is>
          <t>本州北區</t>
        </is>
      </c>
      <c r="B66" s="45" t="inlineStr">
        <is>
          <t>青森</t>
        </is>
      </c>
      <c r="C66" s="45" t="inlineStr">
        <is>
          <t>金額</t>
        </is>
      </c>
      <c r="D66" s="44">
        <f>SUM(E66:O66)-P66</f>
        <v/>
      </c>
      <c r="E66" s="41" t="n">
        <v>64688</v>
      </c>
      <c r="F66" s="41" t="n">
        <v>21650</v>
      </c>
      <c r="G66" s="41" t="n">
        <v>70505</v>
      </c>
      <c r="H66" s="41" t="n">
        <v>64773</v>
      </c>
      <c r="I66" s="41" t="n">
        <v>43914</v>
      </c>
      <c r="J66" s="41" t="n">
        <v>35028</v>
      </c>
      <c r="K66" s="41" t="n">
        <v>26622</v>
      </c>
      <c r="L66" s="41" t="n">
        <v>30137</v>
      </c>
      <c r="M66" s="41" t="n">
        <v>22407</v>
      </c>
      <c r="N66" s="41" t="n">
        <v>2201</v>
      </c>
      <c r="O66" s="41" t="n">
        <v>57872</v>
      </c>
      <c r="P66" s="41" t="n">
        <v>439797</v>
      </c>
      <c r="Q66" s="42" t="n">
        <v>7.45</v>
      </c>
      <c r="R66" s="45" t="n"/>
      <c r="S66" s="45" t="n"/>
      <c r="T66" s="45" t="n"/>
    </row>
    <row r="67">
      <c r="A67" s="45" t="inlineStr">
        <is>
          <t>本州北區</t>
        </is>
      </c>
      <c r="B67" s="45" t="inlineStr">
        <is>
          <t>計</t>
        </is>
      </c>
      <c r="C67" s="45" t="inlineStr">
        <is>
          <t>人員</t>
        </is>
      </c>
      <c r="D67" s="44">
        <f>SUM(E67:O67)-P67</f>
        <v/>
      </c>
      <c r="E67" s="41" t="n">
        <v>215007</v>
      </c>
      <c r="F67" s="41" t="n">
        <v>31720</v>
      </c>
      <c r="G67" s="41" t="n">
        <v>59211</v>
      </c>
      <c r="H67" s="41" t="n">
        <v>33742</v>
      </c>
      <c r="I67" s="41" t="n">
        <v>219161</v>
      </c>
      <c r="J67" s="41" t="n">
        <v>8092</v>
      </c>
      <c r="K67" s="41" t="n">
        <v>32549</v>
      </c>
      <c r="L67" s="41" t="n">
        <v>29197</v>
      </c>
      <c r="M67" s="41" t="n">
        <v>22312</v>
      </c>
      <c r="N67" s="41" t="n">
        <v>1410</v>
      </c>
      <c r="O67" s="41" t="n">
        <v>75703</v>
      </c>
      <c r="P67" s="41" t="n">
        <v>728104</v>
      </c>
      <c r="Q67" s="45" t="n"/>
      <c r="R67" s="45" t="n"/>
      <c r="S67" s="45" t="n"/>
      <c r="T67" s="45" t="n"/>
    </row>
    <row r="68">
      <c r="A68" s="45" t="inlineStr">
        <is>
          <t>本州北區</t>
        </is>
      </c>
      <c r="B68" s="45" t="inlineStr">
        <is>
          <t>計</t>
        </is>
      </c>
      <c r="C68" s="45" t="inlineStr">
        <is>
          <t>金額</t>
        </is>
      </c>
      <c r="D68" s="44">
        <f>SUM(E68:O68)-P68</f>
        <v/>
      </c>
      <c r="E68" s="41" t="n">
        <v>1033880</v>
      </c>
      <c r="F68" s="41" t="n">
        <v>235978</v>
      </c>
      <c r="G68" s="41" t="n">
        <v>594769</v>
      </c>
      <c r="H68" s="41" t="n">
        <v>451745</v>
      </c>
      <c r="I68" s="41" t="n">
        <v>429553</v>
      </c>
      <c r="J68" s="41" t="n">
        <v>85268</v>
      </c>
      <c r="K68" s="41" t="n">
        <v>229491</v>
      </c>
      <c r="L68" s="41" t="n">
        <v>338701</v>
      </c>
      <c r="M68" s="41" t="n">
        <v>215093</v>
      </c>
      <c r="N68" s="41" t="n">
        <v>29215</v>
      </c>
      <c r="O68" s="41" t="n">
        <v>575166</v>
      </c>
      <c r="P68" s="41" t="n">
        <v>4218859</v>
      </c>
      <c r="Q68" s="42" t="n">
        <v>5.52</v>
      </c>
      <c r="R68" s="45" t="n"/>
      <c r="S68" s="45" t="n"/>
      <c r="T68" s="45" t="n"/>
    </row>
    <row r="69">
      <c r="A69" s="45" t="inlineStr">
        <is>
          <t>本州西區</t>
        </is>
      </c>
      <c r="B69" s="45" t="inlineStr">
        <is>
          <t>京都</t>
        </is>
      </c>
      <c r="C69" s="45" t="inlineStr">
        <is>
          <t>人員</t>
        </is>
      </c>
      <c r="D69" s="44">
        <f>SUM(E69:O69)-P69</f>
        <v/>
      </c>
      <c r="E69" s="41" t="n">
        <v>71045</v>
      </c>
      <c r="F69" s="41" t="n">
        <v>23109</v>
      </c>
      <c r="G69" s="41" t="n">
        <v>37829</v>
      </c>
      <c r="H69" s="41" t="n">
        <v>14152</v>
      </c>
      <c r="I69" s="41" t="n">
        <v>35638</v>
      </c>
      <c r="J69" s="41" t="n">
        <v>1760</v>
      </c>
      <c r="K69" s="41" t="n">
        <v>18182</v>
      </c>
      <c r="L69" s="41" t="n">
        <v>14464</v>
      </c>
      <c r="M69" s="41" t="n">
        <v>6976</v>
      </c>
      <c r="N69" s="41" t="n">
        <v>1472</v>
      </c>
      <c r="O69" s="41" t="n">
        <v>6170</v>
      </c>
      <c r="P69" s="41" t="n">
        <v>230797</v>
      </c>
      <c r="Q69" s="45" t="n"/>
      <c r="R69" s="45" t="n"/>
      <c r="S69" s="45" t="n"/>
      <c r="T69" s="45" t="n"/>
    </row>
    <row r="70">
      <c r="A70" s="45" t="inlineStr">
        <is>
          <t>本州西區</t>
        </is>
      </c>
      <c r="B70" s="45" t="inlineStr">
        <is>
          <t>京都</t>
        </is>
      </c>
      <c r="C70" s="45" t="inlineStr">
        <is>
          <t>金額</t>
        </is>
      </c>
      <c r="D70" s="44">
        <f>SUM(E70:O70)-P70</f>
        <v/>
      </c>
      <c r="E70" s="41" t="n">
        <v>618252</v>
      </c>
      <c r="F70" s="41" t="n">
        <v>319397</v>
      </c>
      <c r="G70" s="41" t="n">
        <v>637880</v>
      </c>
      <c r="H70" s="41" t="n">
        <v>238706</v>
      </c>
      <c r="I70" s="41" t="n">
        <v>160578</v>
      </c>
      <c r="J70" s="41" t="n">
        <v>19262</v>
      </c>
      <c r="K70" s="41" t="n">
        <v>217560</v>
      </c>
      <c r="L70" s="41" t="n">
        <v>273156</v>
      </c>
      <c r="M70" s="41" t="n">
        <v>107352</v>
      </c>
      <c r="N70" s="41" t="n">
        <v>44395</v>
      </c>
      <c r="O70" s="41" t="n">
        <v>100701</v>
      </c>
      <c r="P70" s="41" t="n">
        <v>2737239</v>
      </c>
      <c r="Q70" s="42" t="n">
        <v>11.86</v>
      </c>
      <c r="R70" s="45" t="n"/>
      <c r="S70" s="45" t="n"/>
      <c r="T70" s="45" t="n"/>
    </row>
    <row r="71">
      <c r="A71" s="45" t="inlineStr">
        <is>
          <t>本州西區</t>
        </is>
      </c>
      <c r="B71" s="45" t="inlineStr">
        <is>
          <t>大阪</t>
        </is>
      </c>
      <c r="C71" s="45" t="inlineStr">
        <is>
          <t>人員</t>
        </is>
      </c>
      <c r="D71" s="44">
        <f>SUM(E71:O71)-P71</f>
        <v/>
      </c>
      <c r="E71" s="41" t="n">
        <v>25040</v>
      </c>
      <c r="F71" s="41" t="n">
        <v>12963</v>
      </c>
      <c r="G71" s="41" t="n">
        <v>32211</v>
      </c>
      <c r="H71" s="41" t="n">
        <v>12266</v>
      </c>
      <c r="I71" s="41" t="n">
        <v>38280</v>
      </c>
      <c r="J71" s="41" t="n">
        <v>1912</v>
      </c>
      <c r="K71" s="41" t="n">
        <v>29938</v>
      </c>
      <c r="L71" s="41" t="n">
        <v>10061</v>
      </c>
      <c r="M71" s="41" t="n">
        <v>15412</v>
      </c>
      <c r="N71" s="41" t="n">
        <v>1607</v>
      </c>
      <c r="O71" s="41" t="n">
        <v>28674</v>
      </c>
      <c r="P71" s="41" t="n">
        <v>208364</v>
      </c>
      <c r="Q71" s="45" t="n"/>
      <c r="R71" s="45" t="n"/>
      <c r="S71" s="45" t="n"/>
      <c r="T71" s="45" t="n"/>
    </row>
    <row r="72">
      <c r="A72" s="45" t="inlineStr">
        <is>
          <t>本州西區</t>
        </is>
      </c>
      <c r="B72" s="45" t="inlineStr">
        <is>
          <t>大阪</t>
        </is>
      </c>
      <c r="C72" s="45" t="inlineStr">
        <is>
          <t>金額</t>
        </is>
      </c>
      <c r="D72" s="44">
        <f>SUM(E72:O72)-P72</f>
        <v/>
      </c>
      <c r="E72" s="41" t="n">
        <v>344680</v>
      </c>
      <c r="F72" s="41" t="n">
        <v>242335</v>
      </c>
      <c r="G72" s="41" t="n">
        <v>617699</v>
      </c>
      <c r="H72" s="41" t="n">
        <v>231591</v>
      </c>
      <c r="I72" s="41" t="n">
        <v>166624</v>
      </c>
      <c r="J72" s="41" t="n">
        <v>48066</v>
      </c>
      <c r="K72" s="41" t="n">
        <v>269555</v>
      </c>
      <c r="L72" s="41" t="n">
        <v>217270</v>
      </c>
      <c r="M72" s="41" t="n">
        <v>230058</v>
      </c>
      <c r="N72" s="41" t="n">
        <v>18974</v>
      </c>
      <c r="O72" s="41" t="n">
        <v>339922</v>
      </c>
      <c r="P72" s="41" t="n">
        <v>2726774</v>
      </c>
      <c r="Q72" s="42" t="n">
        <v>13.09</v>
      </c>
      <c r="R72" s="45" t="n"/>
      <c r="S72" s="45" t="n"/>
      <c r="T72" s="45" t="n"/>
    </row>
    <row r="73">
      <c r="A73" s="45" t="inlineStr">
        <is>
          <t>本州西區</t>
        </is>
      </c>
      <c r="B73" s="45" t="inlineStr">
        <is>
          <t>奈良</t>
        </is>
      </c>
      <c r="C73" s="45" t="inlineStr">
        <is>
          <t>人員</t>
        </is>
      </c>
      <c r="D73" s="44">
        <f>SUM(E73:O73)-P73</f>
        <v/>
      </c>
      <c r="E73" s="41" t="n">
        <v>37105</v>
      </c>
      <c r="F73" s="41" t="n">
        <v>2452</v>
      </c>
      <c r="G73" s="41" t="n">
        <v>8941</v>
      </c>
      <c r="H73" s="41" t="n">
        <v>2795</v>
      </c>
      <c r="I73" s="41" t="n">
        <v>33335</v>
      </c>
      <c r="J73" s="41" t="n">
        <v>78</v>
      </c>
      <c r="K73" s="41" t="n">
        <v>2511</v>
      </c>
      <c r="L73" s="41" t="n">
        <v>4720</v>
      </c>
      <c r="M73" s="41" t="n">
        <v>1340</v>
      </c>
      <c r="N73" s="41" t="n">
        <v>672</v>
      </c>
      <c r="O73" s="41" t="n">
        <v>3134</v>
      </c>
      <c r="P73" s="41" t="n">
        <v>97083</v>
      </c>
      <c r="Q73" s="45" t="n"/>
      <c r="R73" s="45" t="n"/>
      <c r="S73" s="45" t="n"/>
      <c r="T73" s="45" t="n"/>
    </row>
    <row r="74">
      <c r="A74" s="45" t="inlineStr">
        <is>
          <t>本州西區</t>
        </is>
      </c>
      <c r="B74" s="45" t="inlineStr">
        <is>
          <t>奈良</t>
        </is>
      </c>
      <c r="C74" s="45" t="inlineStr">
        <is>
          <t>金額</t>
        </is>
      </c>
      <c r="D74" s="44">
        <f>SUM(E74:O74)-P74</f>
        <v/>
      </c>
      <c r="E74" s="41" t="n">
        <v>417883</v>
      </c>
      <c r="F74" s="41" t="n">
        <v>42641</v>
      </c>
      <c r="G74" s="41" t="n">
        <v>189502</v>
      </c>
      <c r="H74" s="41" t="n">
        <v>52355</v>
      </c>
      <c r="I74" s="41" t="n">
        <v>129109</v>
      </c>
      <c r="J74" s="41" t="n">
        <v>788</v>
      </c>
      <c r="K74" s="41" t="n">
        <v>27793</v>
      </c>
      <c r="L74" s="41" t="n">
        <v>98571</v>
      </c>
      <c r="M74" s="41" t="n">
        <v>24382</v>
      </c>
      <c r="N74" s="41" t="n">
        <v>17491</v>
      </c>
      <c r="O74" s="41" t="n">
        <v>57135</v>
      </c>
      <c r="P74" s="41" t="n">
        <v>1057650</v>
      </c>
      <c r="Q74" s="42" t="n">
        <v>10.89</v>
      </c>
      <c r="R74" s="45" t="n"/>
      <c r="S74" s="45" t="n"/>
      <c r="T74" s="45" t="n"/>
    </row>
    <row r="75">
      <c r="A75" s="45" t="inlineStr">
        <is>
          <t>本州西區</t>
        </is>
      </c>
      <c r="B75" s="45" t="inlineStr">
        <is>
          <t>和歌山</t>
        </is>
      </c>
      <c r="C75" s="45" t="inlineStr">
        <is>
          <t>人員</t>
        </is>
      </c>
      <c r="D75" s="44">
        <f>SUM(E75:O75)-P75</f>
        <v/>
      </c>
      <c r="E75" s="41" t="n">
        <v>16541</v>
      </c>
      <c r="F75" s="41" t="n">
        <v>3172</v>
      </c>
      <c r="G75" s="41" t="n">
        <v>6813</v>
      </c>
      <c r="H75" s="41" t="n">
        <v>2543</v>
      </c>
      <c r="I75" s="41" t="n">
        <v>25380</v>
      </c>
      <c r="J75" s="41" t="n">
        <v>1334</v>
      </c>
      <c r="K75" s="41" t="n">
        <v>3842</v>
      </c>
      <c r="L75" s="41" t="n">
        <v>3611</v>
      </c>
      <c r="M75" s="41" t="n">
        <v>1390</v>
      </c>
      <c r="N75" s="41" t="n">
        <v>553</v>
      </c>
      <c r="O75" s="41" t="n">
        <v>4216</v>
      </c>
      <c r="P75" s="41" t="n">
        <v>69395</v>
      </c>
      <c r="Q75" s="45" t="n"/>
      <c r="R75" s="45" t="n"/>
      <c r="S75" s="45" t="n"/>
      <c r="T75" s="45" t="n"/>
    </row>
    <row r="76">
      <c r="A76" s="45" t="inlineStr">
        <is>
          <t>本州西區</t>
        </is>
      </c>
      <c r="B76" s="45" t="inlineStr">
        <is>
          <t>和歌山</t>
        </is>
      </c>
      <c r="C76" s="45" t="inlineStr">
        <is>
          <t>金額</t>
        </is>
      </c>
      <c r="D76" s="44">
        <f>SUM(E76:O76)-P76</f>
        <v/>
      </c>
      <c r="E76" s="41" t="n">
        <v>179416</v>
      </c>
      <c r="F76" s="41" t="n">
        <v>23071</v>
      </c>
      <c r="G76" s="41" t="n">
        <v>136602</v>
      </c>
      <c r="H76" s="41" t="n">
        <v>34514</v>
      </c>
      <c r="I76" s="41" t="n">
        <v>76813</v>
      </c>
      <c r="J76" s="41" t="n">
        <v>8065</v>
      </c>
      <c r="K76" s="41" t="n">
        <v>21896</v>
      </c>
      <c r="L76" s="41" t="n">
        <v>51043</v>
      </c>
      <c r="M76" s="41" t="n">
        <v>11591</v>
      </c>
      <c r="N76" s="41" t="n">
        <v>24519</v>
      </c>
      <c r="O76" s="41" t="n">
        <v>38065</v>
      </c>
      <c r="P76" s="41" t="n">
        <v>605595</v>
      </c>
      <c r="Q76" s="42" t="n">
        <v>8.73</v>
      </c>
      <c r="R76" s="45" t="n"/>
      <c r="S76" s="45" t="n"/>
      <c r="T76" s="45" t="n"/>
    </row>
    <row r="77">
      <c r="A77" s="45" t="inlineStr">
        <is>
          <t>本州西區</t>
        </is>
      </c>
      <c r="B77" s="45" t="inlineStr">
        <is>
          <t>兵庫</t>
        </is>
      </c>
      <c r="C77" s="45" t="inlineStr">
        <is>
          <t>人員</t>
        </is>
      </c>
      <c r="D77" s="44">
        <f>SUM(E77:O77)-P77</f>
        <v/>
      </c>
      <c r="E77" s="41" t="n">
        <v>47069</v>
      </c>
      <c r="F77" s="41" t="n">
        <v>8260</v>
      </c>
      <c r="G77" s="41" t="n">
        <v>20381</v>
      </c>
      <c r="H77" s="41" t="n">
        <v>13413</v>
      </c>
      <c r="I77" s="41" t="n">
        <v>73291</v>
      </c>
      <c r="J77" s="41" t="n">
        <v>3681</v>
      </c>
      <c r="K77" s="41" t="n">
        <v>18032</v>
      </c>
      <c r="L77" s="41" t="n">
        <v>13548</v>
      </c>
      <c r="M77" s="41" t="n">
        <v>3985</v>
      </c>
      <c r="N77" s="41" t="n">
        <v>980</v>
      </c>
      <c r="O77" s="41" t="n">
        <v>3686</v>
      </c>
      <c r="P77" s="41" t="n">
        <v>206326</v>
      </c>
      <c r="Q77" s="45" t="n"/>
      <c r="R77" s="45" t="n"/>
      <c r="S77" s="45" t="n"/>
      <c r="T77" s="45" t="n"/>
    </row>
    <row r="78">
      <c r="A78" s="45" t="inlineStr">
        <is>
          <t>本州西區</t>
        </is>
      </c>
      <c r="B78" s="45" t="inlineStr">
        <is>
          <t>兵庫</t>
        </is>
      </c>
      <c r="C78" s="45" t="inlineStr">
        <is>
          <t>金額</t>
        </is>
      </c>
      <c r="D78" s="44">
        <f>SUM(E78:O78)-P78</f>
        <v/>
      </c>
      <c r="E78" s="41" t="n">
        <v>333003</v>
      </c>
      <c r="F78" s="41" t="n">
        <v>100351</v>
      </c>
      <c r="G78" s="41" t="n">
        <v>256976</v>
      </c>
      <c r="H78" s="41" t="n">
        <v>166175</v>
      </c>
      <c r="I78" s="41" t="n">
        <v>208674</v>
      </c>
      <c r="J78" s="41" t="n">
        <v>41225</v>
      </c>
      <c r="K78" s="41" t="n">
        <v>201662</v>
      </c>
      <c r="L78" s="41" t="n">
        <v>162270</v>
      </c>
      <c r="M78" s="41" t="n">
        <v>49530</v>
      </c>
      <c r="N78" s="41" t="n">
        <v>15788</v>
      </c>
      <c r="O78" s="41" t="n">
        <v>58210</v>
      </c>
      <c r="P78" s="41" t="n">
        <v>1593864</v>
      </c>
      <c r="Q78" s="42" t="n">
        <v>7.72</v>
      </c>
      <c r="R78" s="45" t="n"/>
      <c r="S78" s="45" t="n"/>
      <c r="T78" s="45" t="n"/>
    </row>
    <row r="79">
      <c r="A79" s="45" t="inlineStr">
        <is>
          <t>本州西區</t>
        </is>
      </c>
      <c r="B79" s="45" t="inlineStr">
        <is>
          <t>岡山</t>
        </is>
      </c>
      <c r="C79" s="45" t="inlineStr">
        <is>
          <t>人員</t>
        </is>
      </c>
      <c r="D79" s="44">
        <f>SUM(E79:O79)-P79</f>
        <v/>
      </c>
      <c r="E79" s="41" t="n">
        <v>71589</v>
      </c>
      <c r="F79" s="41" t="n">
        <v>5232</v>
      </c>
      <c r="G79" s="41" t="n">
        <v>14151</v>
      </c>
      <c r="H79" s="41" t="n">
        <v>3996</v>
      </c>
      <c r="I79" s="41" t="n">
        <v>45736</v>
      </c>
      <c r="J79" s="41" t="n">
        <v>1003</v>
      </c>
      <c r="K79" s="41" t="n">
        <v>4846</v>
      </c>
      <c r="L79" s="41" t="n">
        <v>6493</v>
      </c>
      <c r="M79" s="41" t="n">
        <v>1513</v>
      </c>
      <c r="N79" s="41" t="n">
        <v>602</v>
      </c>
      <c r="O79" s="41" t="n">
        <v>1744</v>
      </c>
      <c r="P79" s="41" t="n">
        <v>156905</v>
      </c>
      <c r="Q79" s="45" t="n"/>
      <c r="R79" s="45" t="n"/>
      <c r="S79" s="45" t="n"/>
      <c r="T79" s="45" t="n"/>
    </row>
    <row r="80">
      <c r="A80" s="45" t="inlineStr">
        <is>
          <t>本州西區</t>
        </is>
      </c>
      <c r="B80" s="45" t="inlineStr">
        <is>
          <t>岡山</t>
        </is>
      </c>
      <c r="C80" s="45" t="inlineStr">
        <is>
          <t>金額</t>
        </is>
      </c>
      <c r="D80" s="44">
        <f>SUM(E80:O80)-P80</f>
        <v/>
      </c>
      <c r="E80" s="41" t="n">
        <v>538895</v>
      </c>
      <c r="F80" s="41" t="n">
        <v>57781</v>
      </c>
      <c r="G80" s="41" t="n">
        <v>181599</v>
      </c>
      <c r="H80" s="41" t="n">
        <v>73810</v>
      </c>
      <c r="I80" s="41" t="n">
        <v>132108</v>
      </c>
      <c r="J80" s="41" t="n">
        <v>15906</v>
      </c>
      <c r="K80" s="41" t="n">
        <v>44964</v>
      </c>
      <c r="L80" s="41" t="n">
        <v>96830</v>
      </c>
      <c r="M80" s="41" t="n">
        <v>20993</v>
      </c>
      <c r="N80" s="41" t="n">
        <v>26743</v>
      </c>
      <c r="O80" s="41" t="n">
        <v>28993</v>
      </c>
      <c r="P80" s="41" t="n">
        <v>1218622</v>
      </c>
      <c r="Q80" s="42" t="n">
        <v>7.77</v>
      </c>
      <c r="R80" s="45" t="n"/>
      <c r="S80" s="45" t="n"/>
      <c r="T80" s="45" t="n"/>
    </row>
    <row r="81">
      <c r="A81" s="45" t="inlineStr">
        <is>
          <t>本州西區</t>
        </is>
      </c>
      <c r="B81" s="45" t="inlineStr">
        <is>
          <t>広島</t>
        </is>
      </c>
      <c r="C81" s="45" t="inlineStr">
        <is>
          <t>人員</t>
        </is>
      </c>
      <c r="D81" s="44">
        <f>SUM(E81:O81)-P81</f>
        <v/>
      </c>
      <c r="E81" s="41" t="n">
        <v>99971</v>
      </c>
      <c r="F81" s="41" t="n">
        <v>9721</v>
      </c>
      <c r="G81" s="41" t="n">
        <v>20056</v>
      </c>
      <c r="H81" s="41" t="n">
        <v>11086</v>
      </c>
      <c r="I81" s="41" t="n">
        <v>68932</v>
      </c>
      <c r="J81" s="41" t="n">
        <v>4868</v>
      </c>
      <c r="K81" s="41" t="n">
        <v>7251</v>
      </c>
      <c r="L81" s="41" t="n">
        <v>8998</v>
      </c>
      <c r="M81" s="41" t="n">
        <v>3518</v>
      </c>
      <c r="N81" s="41" t="n">
        <v>543</v>
      </c>
      <c r="O81" s="41" t="n">
        <v>4403</v>
      </c>
      <c r="P81" s="41" t="n">
        <v>239347</v>
      </c>
      <c r="Q81" s="45" t="n"/>
      <c r="R81" s="45" t="n"/>
      <c r="S81" s="45" t="n"/>
      <c r="T81" s="45" t="n"/>
    </row>
    <row r="82">
      <c r="A82" s="45" t="inlineStr">
        <is>
          <t>本州西區</t>
        </is>
      </c>
      <c r="B82" s="45" t="inlineStr">
        <is>
          <t>広島</t>
        </is>
      </c>
      <c r="C82" s="45" t="inlineStr">
        <is>
          <t>金額</t>
        </is>
      </c>
      <c r="D82" s="44">
        <f>SUM(E82:O82)-P82</f>
        <v/>
      </c>
      <c r="E82" s="41" t="n">
        <v>728538</v>
      </c>
      <c r="F82" s="41" t="n">
        <v>114109</v>
      </c>
      <c r="G82" s="41" t="n">
        <v>284594</v>
      </c>
      <c r="H82" s="41" t="n">
        <v>172861</v>
      </c>
      <c r="I82" s="41" t="n">
        <v>134791</v>
      </c>
      <c r="J82" s="41" t="n">
        <v>67893</v>
      </c>
      <c r="K82" s="41" t="n">
        <v>79866</v>
      </c>
      <c r="L82" s="41" t="n">
        <v>118736</v>
      </c>
      <c r="M82" s="41" t="n">
        <v>39993</v>
      </c>
      <c r="N82" s="41" t="n">
        <v>16189</v>
      </c>
      <c r="O82" s="41" t="n">
        <v>52132</v>
      </c>
      <c r="P82" s="41" t="n">
        <v>1809699</v>
      </c>
      <c r="Q82" s="42" t="n">
        <v>7.56</v>
      </c>
      <c r="R82" s="45" t="n"/>
      <c r="S82" s="45" t="n"/>
      <c r="T82" s="45" t="n"/>
    </row>
    <row r="83">
      <c r="A83" s="45" t="inlineStr">
        <is>
          <t>本州西區</t>
        </is>
      </c>
      <c r="B83" s="45" t="inlineStr">
        <is>
          <t>山口</t>
        </is>
      </c>
      <c r="C83" s="45" t="inlineStr">
        <is>
          <t>人員</t>
        </is>
      </c>
      <c r="D83" s="44">
        <f>SUM(E83:O83)-P83</f>
        <v/>
      </c>
      <c r="E83" s="41" t="n">
        <v>54764</v>
      </c>
      <c r="F83" s="41" t="n">
        <v>7696</v>
      </c>
      <c r="G83" s="41" t="n">
        <v>20510</v>
      </c>
      <c r="H83" s="41" t="n">
        <v>8770</v>
      </c>
      <c r="I83" s="41" t="n">
        <v>44580</v>
      </c>
      <c r="J83" s="41" t="n">
        <v>4296</v>
      </c>
      <c r="K83" s="41" t="n">
        <v>6302</v>
      </c>
      <c r="L83" s="41" t="n">
        <v>7648</v>
      </c>
      <c r="M83" s="41" t="n">
        <v>3665</v>
      </c>
      <c r="N83" s="41" t="n">
        <v>801</v>
      </c>
      <c r="O83" s="41" t="n">
        <v>4326</v>
      </c>
      <c r="P83" s="41" t="n">
        <v>163358</v>
      </c>
      <c r="Q83" s="45" t="n"/>
      <c r="R83" s="45" t="n"/>
      <c r="S83" s="45" t="n"/>
      <c r="T83" s="45" t="n"/>
    </row>
    <row r="84">
      <c r="A84" s="45" t="inlineStr">
        <is>
          <t>本州西區</t>
        </is>
      </c>
      <c r="B84" s="45" t="inlineStr">
        <is>
          <t>山口</t>
        </is>
      </c>
      <c r="C84" s="45" t="inlineStr">
        <is>
          <t>金額</t>
        </is>
      </c>
      <c r="D84" s="44">
        <f>SUM(E84:O84)-P84</f>
        <v/>
      </c>
      <c r="E84" s="41" t="n">
        <v>614600</v>
      </c>
      <c r="F84" s="41" t="n">
        <v>152465</v>
      </c>
      <c r="G84" s="41" t="n">
        <v>307094</v>
      </c>
      <c r="H84" s="41" t="n">
        <v>116184</v>
      </c>
      <c r="I84" s="41" t="n">
        <v>142301</v>
      </c>
      <c r="J84" s="41" t="n">
        <v>62420</v>
      </c>
      <c r="K84" s="41" t="n">
        <v>74578</v>
      </c>
      <c r="L84" s="41" t="n">
        <v>131109</v>
      </c>
      <c r="M84" s="41" t="n">
        <v>66348</v>
      </c>
      <c r="N84" s="41" t="n">
        <v>49071</v>
      </c>
      <c r="O84" s="41" t="n">
        <v>83766</v>
      </c>
      <c r="P84" s="41" t="n">
        <v>1799936</v>
      </c>
      <c r="Q84" s="42" t="n">
        <v>11.02</v>
      </c>
      <c r="R84" s="45" t="n"/>
      <c r="S84" s="45" t="n"/>
      <c r="T84" s="45" t="n"/>
    </row>
    <row r="85">
      <c r="A85" s="45" t="inlineStr">
        <is>
          <t>本州西區</t>
        </is>
      </c>
      <c r="B85" s="45" t="inlineStr">
        <is>
          <t>島根</t>
        </is>
      </c>
      <c r="C85" s="45" t="inlineStr">
        <is>
          <t>人員</t>
        </is>
      </c>
      <c r="D85" s="44">
        <f>SUM(E85:O85)-P85</f>
        <v/>
      </c>
      <c r="E85" s="41" t="n">
        <v>53336</v>
      </c>
      <c r="F85" s="41" t="n">
        <v>4921</v>
      </c>
      <c r="G85" s="41" t="n">
        <v>12483</v>
      </c>
      <c r="H85" s="41" t="n">
        <v>7262</v>
      </c>
      <c r="I85" s="41" t="n">
        <v>24817</v>
      </c>
      <c r="J85" s="41" t="n">
        <v>3077</v>
      </c>
      <c r="K85" s="41" t="n">
        <v>3366</v>
      </c>
      <c r="L85" s="41" t="n">
        <v>5038</v>
      </c>
      <c r="M85" s="41" t="n">
        <v>3023</v>
      </c>
      <c r="N85" s="41" t="n">
        <v>1048</v>
      </c>
      <c r="O85" s="41" t="n">
        <v>3067</v>
      </c>
      <c r="P85" s="41" t="n">
        <v>121438</v>
      </c>
      <c r="Q85" s="45" t="n"/>
      <c r="R85" s="45" t="n"/>
      <c r="S85" s="45" t="n"/>
      <c r="T85" s="45" t="n"/>
    </row>
    <row r="86">
      <c r="A86" s="45" t="inlineStr">
        <is>
          <t>本州西區</t>
        </is>
      </c>
      <c r="B86" s="45" t="inlineStr">
        <is>
          <t>島根</t>
        </is>
      </c>
      <c r="C86" s="45" t="inlineStr">
        <is>
          <t>金額</t>
        </is>
      </c>
      <c r="D86" s="44">
        <f>SUM(E86:O86)-P86</f>
        <v/>
      </c>
      <c r="E86" s="41" t="n">
        <v>267174</v>
      </c>
      <c r="F86" s="41" t="n">
        <v>43981</v>
      </c>
      <c r="G86" s="41" t="n">
        <v>99627</v>
      </c>
      <c r="H86" s="41" t="n">
        <v>60993</v>
      </c>
      <c r="I86" s="41" t="n">
        <v>54062</v>
      </c>
      <c r="J86" s="41" t="n">
        <v>19720</v>
      </c>
      <c r="K86" s="41" t="n">
        <v>27014</v>
      </c>
      <c r="L86" s="41" t="n">
        <v>63499</v>
      </c>
      <c r="M86" s="41" t="n">
        <v>26531</v>
      </c>
      <c r="N86" s="41" t="n">
        <v>19666</v>
      </c>
      <c r="O86" s="41" t="n">
        <v>37751</v>
      </c>
      <c r="P86" s="41" t="n">
        <v>720018</v>
      </c>
      <c r="Q86" s="42" t="n">
        <v>5.93</v>
      </c>
      <c r="R86" s="45" t="n"/>
      <c r="S86" s="45" t="n"/>
      <c r="T86" s="45" t="n"/>
    </row>
    <row r="87">
      <c r="A87" s="45" t="inlineStr">
        <is>
          <t>本州西區</t>
        </is>
      </c>
      <c r="B87" s="45" t="inlineStr">
        <is>
          <t>鳥取</t>
        </is>
      </c>
      <c r="C87" s="45" t="inlineStr">
        <is>
          <t>人員</t>
        </is>
      </c>
      <c r="D87" s="44">
        <f>SUM(E87:O87)-P87</f>
        <v/>
      </c>
      <c r="E87" s="41" t="n">
        <v>20661</v>
      </c>
      <c r="F87" s="41" t="n">
        <v>1800</v>
      </c>
      <c r="G87" s="41" t="n">
        <v>4988</v>
      </c>
      <c r="H87" s="41" t="n">
        <v>2028</v>
      </c>
      <c r="I87" s="41" t="n">
        <v>11263</v>
      </c>
      <c r="J87" s="41" t="n">
        <v>349</v>
      </c>
      <c r="K87" s="41" t="n">
        <v>2370</v>
      </c>
      <c r="L87" s="41" t="n">
        <v>2441</v>
      </c>
      <c r="M87" s="41" t="n">
        <v>992</v>
      </c>
      <c r="N87" s="41" t="n">
        <v>300</v>
      </c>
      <c r="O87" s="41" t="n">
        <v>1371</v>
      </c>
      <c r="P87" s="41" t="n">
        <v>48563</v>
      </c>
      <c r="Q87" s="45" t="n"/>
      <c r="R87" s="45" t="n"/>
      <c r="S87" s="45" t="n"/>
      <c r="T87" s="45" t="n"/>
    </row>
    <row r="88">
      <c r="A88" s="45" t="inlineStr">
        <is>
          <t>本州西區</t>
        </is>
      </c>
      <c r="B88" s="45" t="inlineStr">
        <is>
          <t>鳥取</t>
        </is>
      </c>
      <c r="C88" s="45" t="inlineStr">
        <is>
          <t>金額</t>
        </is>
      </c>
      <c r="D88" s="44">
        <f>SUM(E88:O88)-P88</f>
        <v/>
      </c>
      <c r="E88" s="41" t="n">
        <v>119113</v>
      </c>
      <c r="F88" s="41" t="n">
        <v>15317</v>
      </c>
      <c r="G88" s="41" t="n">
        <v>52674</v>
      </c>
      <c r="H88" s="41" t="n">
        <v>18153</v>
      </c>
      <c r="I88" s="41" t="n">
        <v>22602</v>
      </c>
      <c r="J88" s="41" t="n">
        <v>2999</v>
      </c>
      <c r="K88" s="41" t="n">
        <v>8535</v>
      </c>
      <c r="L88" s="41" t="n">
        <v>17126</v>
      </c>
      <c r="M88" s="41" t="n">
        <v>7287</v>
      </c>
      <c r="N88" s="41" t="n">
        <v>12953</v>
      </c>
      <c r="O88" s="41" t="n">
        <v>20128</v>
      </c>
      <c r="P88" s="41" t="n">
        <v>296887</v>
      </c>
      <c r="Q88" s="42" t="n">
        <v>6.11</v>
      </c>
      <c r="R88" s="45" t="n"/>
      <c r="S88" s="45" t="n"/>
      <c r="T88" s="45" t="n"/>
    </row>
    <row r="89">
      <c r="A89" s="45" t="inlineStr">
        <is>
          <t>本州西區</t>
        </is>
      </c>
      <c r="B89" s="45" t="inlineStr">
        <is>
          <t>計</t>
        </is>
      </c>
      <c r="C89" s="45" t="inlineStr">
        <is>
          <t>人員</t>
        </is>
      </c>
      <c r="D89" s="44">
        <f>SUM(E89:O89)-P89</f>
        <v/>
      </c>
      <c r="E89" s="41" t="n">
        <v>497121</v>
      </c>
      <c r="F89" s="41" t="n">
        <v>79326</v>
      </c>
      <c r="G89" s="41" t="n">
        <v>178363</v>
      </c>
      <c r="H89" s="41" t="n">
        <v>78311</v>
      </c>
      <c r="I89" s="41" t="n">
        <v>401252</v>
      </c>
      <c r="J89" s="41" t="n">
        <v>22358</v>
      </c>
      <c r="K89" s="41" t="n">
        <v>96640</v>
      </c>
      <c r="L89" s="41" t="n">
        <v>77022</v>
      </c>
      <c r="M89" s="41" t="n">
        <v>41814</v>
      </c>
      <c r="N89" s="41" t="n">
        <v>8578</v>
      </c>
      <c r="O89" s="41" t="n">
        <v>60791</v>
      </c>
      <c r="P89" s="41" t="n">
        <v>1541576</v>
      </c>
      <c r="Q89" s="45" t="n"/>
      <c r="R89" s="45" t="n"/>
      <c r="S89" s="45" t="n"/>
      <c r="T89" s="45" t="n"/>
    </row>
    <row r="90">
      <c r="A90" s="45" t="inlineStr">
        <is>
          <t>本州西區</t>
        </is>
      </c>
      <c r="B90" s="45" t="inlineStr">
        <is>
          <t>計</t>
        </is>
      </c>
      <c r="C90" s="45" t="inlineStr">
        <is>
          <t>金額</t>
        </is>
      </c>
      <c r="D90" s="44">
        <f>SUM(E90:O90)-P90</f>
        <v/>
      </c>
      <c r="E90" s="41" t="n">
        <v>4161554</v>
      </c>
      <c r="F90" s="41" t="n">
        <v>1111448</v>
      </c>
      <c r="G90" s="41" t="n">
        <v>2764247</v>
      </c>
      <c r="H90" s="41" t="n">
        <v>1165342</v>
      </c>
      <c r="I90" s="41" t="n">
        <v>1227662</v>
      </c>
      <c r="J90" s="41" t="n">
        <v>286344</v>
      </c>
      <c r="K90" s="41" t="n">
        <v>973423</v>
      </c>
      <c r="L90" s="41" t="n">
        <v>1229610</v>
      </c>
      <c r="M90" s="41" t="n">
        <v>584062</v>
      </c>
      <c r="N90" s="41" t="n">
        <v>245789</v>
      </c>
      <c r="O90" s="41" t="n">
        <v>816803</v>
      </c>
      <c r="P90" s="41" t="n">
        <v>14566284</v>
      </c>
      <c r="Q90" s="42" t="n">
        <v>9.449999999999999</v>
      </c>
      <c r="R90" s="45" t="n"/>
      <c r="S90" s="45" t="n"/>
      <c r="T90" s="45" t="n"/>
    </row>
    <row r="91">
      <c r="A91" s="45" t="inlineStr">
        <is>
          <t>四國區</t>
        </is>
      </c>
      <c r="B91" s="45" t="inlineStr">
        <is>
          <t>徳島</t>
        </is>
      </c>
      <c r="C91" s="45" t="inlineStr">
        <is>
          <t>人員</t>
        </is>
      </c>
      <c r="D91" s="44">
        <f>SUM(E91:O91)-P91</f>
        <v/>
      </c>
      <c r="E91" s="41" t="n">
        <v>30132</v>
      </c>
      <c r="F91" s="41" t="n">
        <v>3710</v>
      </c>
      <c r="G91" s="41" t="n">
        <v>10487</v>
      </c>
      <c r="H91" s="41" t="n">
        <v>5315</v>
      </c>
      <c r="I91" s="41" t="n">
        <v>16844</v>
      </c>
      <c r="J91" s="41" t="n">
        <v>1986</v>
      </c>
      <c r="K91" s="41" t="n">
        <v>2869</v>
      </c>
      <c r="L91" s="41" t="n">
        <v>4547</v>
      </c>
      <c r="M91" s="41" t="n">
        <v>971</v>
      </c>
      <c r="N91" s="41" t="n">
        <v>236</v>
      </c>
      <c r="O91" s="41" t="n">
        <v>5255</v>
      </c>
      <c r="P91" s="41" t="n">
        <v>82352</v>
      </c>
      <c r="Q91" s="45" t="n"/>
      <c r="R91" s="45" t="n"/>
      <c r="S91" s="45" t="n"/>
      <c r="T91" s="45" t="n"/>
    </row>
    <row r="92">
      <c r="A92" s="45" t="inlineStr">
        <is>
          <t>四國區</t>
        </is>
      </c>
      <c r="B92" s="45" t="inlineStr">
        <is>
          <t>徳島</t>
        </is>
      </c>
      <c r="C92" s="45" t="inlineStr">
        <is>
          <t>金額</t>
        </is>
      </c>
      <c r="D92" s="44">
        <f>SUM(E92:O92)-P92</f>
        <v/>
      </c>
      <c r="E92" s="41" t="n">
        <v>517050</v>
      </c>
      <c r="F92" s="41" t="n">
        <v>86593</v>
      </c>
      <c r="G92" s="41" t="n">
        <v>269506</v>
      </c>
      <c r="H92" s="41" t="n">
        <v>126524</v>
      </c>
      <c r="I92" s="41" t="n">
        <v>77715</v>
      </c>
      <c r="J92" s="41" t="n">
        <v>40173</v>
      </c>
      <c r="K92" s="41" t="n">
        <v>32201</v>
      </c>
      <c r="L92" s="41" t="n">
        <v>143873</v>
      </c>
      <c r="M92" s="41" t="n">
        <v>14431</v>
      </c>
      <c r="N92" s="41" t="n">
        <v>14305</v>
      </c>
      <c r="O92" s="41" t="n">
        <v>99450</v>
      </c>
      <c r="P92" s="41" t="n">
        <v>1421821</v>
      </c>
      <c r="Q92" s="42" t="n">
        <v>17.27</v>
      </c>
      <c r="R92" s="45" t="n"/>
      <c r="S92" s="45" t="n"/>
      <c r="T92" s="45" t="n"/>
    </row>
    <row r="93">
      <c r="A93" s="45" t="inlineStr">
        <is>
          <t>四國區</t>
        </is>
      </c>
      <c r="B93" s="45" t="inlineStr">
        <is>
          <t>香川</t>
        </is>
      </c>
      <c r="C93" s="45" t="inlineStr">
        <is>
          <t>人員</t>
        </is>
      </c>
      <c r="D93" s="44">
        <f>SUM(E93:O93)-P93</f>
        <v/>
      </c>
      <c r="E93" s="41" t="n">
        <v>37943</v>
      </c>
      <c r="F93" s="41" t="n">
        <v>2767</v>
      </c>
      <c r="G93" s="41" t="n">
        <v>8728</v>
      </c>
      <c r="H93" s="41" t="n">
        <v>4940</v>
      </c>
      <c r="I93" s="41" t="n">
        <v>22967</v>
      </c>
      <c r="J93" s="41" t="n">
        <v>1196</v>
      </c>
      <c r="K93" s="41" t="n">
        <v>2618</v>
      </c>
      <c r="L93" s="41" t="n">
        <v>4338</v>
      </c>
      <c r="M93" s="41" t="n">
        <v>1245</v>
      </c>
      <c r="N93" s="41" t="n">
        <v>361</v>
      </c>
      <c r="O93" s="41" t="n">
        <v>1575</v>
      </c>
      <c r="P93" s="41" t="n">
        <v>88678</v>
      </c>
      <c r="Q93" s="45" t="n"/>
      <c r="R93" s="45" t="n"/>
      <c r="S93" s="45" t="n"/>
      <c r="T93" s="45" t="n"/>
    </row>
    <row r="94">
      <c r="A94" s="45" t="inlineStr">
        <is>
          <t>四國區</t>
        </is>
      </c>
      <c r="B94" s="45" t="inlineStr">
        <is>
          <t>香川</t>
        </is>
      </c>
      <c r="C94" s="45" t="inlineStr">
        <is>
          <t>金額</t>
        </is>
      </c>
      <c r="D94" s="44">
        <f>SUM(E94:O94)-P94</f>
        <v/>
      </c>
      <c r="E94" s="41" t="n">
        <v>557608</v>
      </c>
      <c r="F94" s="41" t="n">
        <v>43538</v>
      </c>
      <c r="G94" s="41" t="n">
        <v>160677</v>
      </c>
      <c r="H94" s="41" t="n">
        <v>124951</v>
      </c>
      <c r="I94" s="41" t="n">
        <v>137169</v>
      </c>
      <c r="J94" s="41" t="n">
        <v>18235</v>
      </c>
      <c r="K94" s="41" t="n">
        <v>21031</v>
      </c>
      <c r="L94" s="41" t="n">
        <v>110721</v>
      </c>
      <c r="M94" s="41" t="n">
        <v>18864</v>
      </c>
      <c r="N94" s="41" t="n">
        <v>11509</v>
      </c>
      <c r="O94" s="41" t="n">
        <v>29107</v>
      </c>
      <c r="P94" s="41" t="n">
        <v>1233410</v>
      </c>
      <c r="Q94" s="42" t="n">
        <v>13.91</v>
      </c>
      <c r="R94" s="45" t="n"/>
      <c r="S94" s="45" t="n"/>
      <c r="T94" s="45" t="n"/>
    </row>
    <row r="95">
      <c r="A95" s="45" t="inlineStr">
        <is>
          <t>四國區</t>
        </is>
      </c>
      <c r="B95" s="45" t="inlineStr">
        <is>
          <t>愛媛</t>
        </is>
      </c>
      <c r="C95" s="45" t="inlineStr">
        <is>
          <t>人員</t>
        </is>
      </c>
      <c r="D95" s="44">
        <f>SUM(E95:O95)-P95</f>
        <v/>
      </c>
      <c r="E95" s="41" t="n">
        <v>34246</v>
      </c>
      <c r="F95" s="41" t="n">
        <v>3547</v>
      </c>
      <c r="G95" s="41" t="n">
        <v>10348</v>
      </c>
      <c r="H95" s="41" t="n">
        <v>5577</v>
      </c>
      <c r="I95" s="41" t="n">
        <v>39979</v>
      </c>
      <c r="J95" s="41" t="n">
        <v>1265</v>
      </c>
      <c r="K95" s="41" t="n">
        <v>5079</v>
      </c>
      <c r="L95" s="41" t="n">
        <v>5469</v>
      </c>
      <c r="M95" s="41" t="n">
        <v>1805</v>
      </c>
      <c r="N95" s="41" t="n">
        <v>195</v>
      </c>
      <c r="O95" s="41" t="n">
        <v>2614</v>
      </c>
      <c r="P95" s="41" t="n">
        <v>110124</v>
      </c>
      <c r="Q95" s="45" t="n"/>
      <c r="R95" s="45" t="n"/>
      <c r="S95" s="45" t="n"/>
      <c r="T95" s="45" t="n"/>
    </row>
    <row r="96">
      <c r="A96" s="45" t="inlineStr">
        <is>
          <t>四國區</t>
        </is>
      </c>
      <c r="B96" s="45" t="inlineStr">
        <is>
          <t>愛媛</t>
        </is>
      </c>
      <c r="C96" s="45" t="inlineStr">
        <is>
          <t>金額</t>
        </is>
      </c>
      <c r="D96" s="44">
        <f>SUM(E96:O96)-P96</f>
        <v/>
      </c>
      <c r="E96" s="41" t="n">
        <v>248600</v>
      </c>
      <c r="F96" s="41" t="n">
        <v>32020</v>
      </c>
      <c r="G96" s="41" t="n">
        <v>126837</v>
      </c>
      <c r="H96" s="41" t="n">
        <v>85984</v>
      </c>
      <c r="I96" s="41" t="n">
        <v>117737</v>
      </c>
      <c r="J96" s="41" t="n">
        <v>11862</v>
      </c>
      <c r="K96" s="41" t="n">
        <v>37297</v>
      </c>
      <c r="L96" s="41" t="n">
        <v>91517</v>
      </c>
      <c r="M96" s="41" t="n">
        <v>18957</v>
      </c>
      <c r="N96" s="41" t="n">
        <v>5763</v>
      </c>
      <c r="O96" s="41" t="n">
        <v>27347</v>
      </c>
      <c r="P96" s="41" t="n">
        <v>803921</v>
      </c>
      <c r="Q96" s="42" t="n">
        <v>7.3</v>
      </c>
      <c r="R96" s="45" t="n"/>
      <c r="S96" s="45" t="n"/>
      <c r="T96" s="45" t="n"/>
    </row>
    <row r="97">
      <c r="A97" s="45" t="inlineStr">
        <is>
          <t>四國區</t>
        </is>
      </c>
      <c r="B97" s="45" t="inlineStr">
        <is>
          <t>高知</t>
        </is>
      </c>
      <c r="C97" s="45" t="inlineStr">
        <is>
          <t>人員</t>
        </is>
      </c>
      <c r="D97" s="44">
        <f>SUM(E97:O97)-P97</f>
        <v/>
      </c>
      <c r="E97" s="41" t="n">
        <v>16741</v>
      </c>
      <c r="F97" s="41" t="n">
        <v>2048</v>
      </c>
      <c r="G97" s="41" t="n">
        <v>6603</v>
      </c>
      <c r="H97" s="41" t="n">
        <v>3748</v>
      </c>
      <c r="I97" s="41" t="n">
        <v>17970</v>
      </c>
      <c r="J97" s="41" t="n">
        <v>1534</v>
      </c>
      <c r="K97" s="41" t="n">
        <v>2065</v>
      </c>
      <c r="L97" s="41" t="n">
        <v>3119</v>
      </c>
      <c r="M97" s="41" t="n">
        <v>861</v>
      </c>
      <c r="N97" s="41" t="n">
        <v>185</v>
      </c>
      <c r="O97" s="41" t="n">
        <v>1694</v>
      </c>
      <c r="P97" s="41" t="n">
        <v>56568</v>
      </c>
      <c r="Q97" s="45" t="n"/>
      <c r="R97" s="45" t="n"/>
      <c r="S97" s="45" t="n"/>
      <c r="T97" s="45" t="n"/>
    </row>
    <row r="98">
      <c r="A98" s="45" t="inlineStr">
        <is>
          <t>四國區</t>
        </is>
      </c>
      <c r="B98" s="45" t="inlineStr">
        <is>
          <t>高知</t>
        </is>
      </c>
      <c r="C98" s="45" t="inlineStr">
        <is>
          <t>金額</t>
        </is>
      </c>
      <c r="D98" s="44">
        <f>SUM(E98:O98)-P98</f>
        <v/>
      </c>
      <c r="E98" s="41" t="n">
        <v>258861</v>
      </c>
      <c r="F98" s="41" t="n">
        <v>36232</v>
      </c>
      <c r="G98" s="41" t="n">
        <v>130605</v>
      </c>
      <c r="H98" s="41" t="n">
        <v>80337</v>
      </c>
      <c r="I98" s="41" t="n">
        <v>69986</v>
      </c>
      <c r="J98" s="41" t="n">
        <v>17330</v>
      </c>
      <c r="K98" s="41" t="n">
        <v>21471</v>
      </c>
      <c r="L98" s="41" t="n">
        <v>70142</v>
      </c>
      <c r="M98" s="41" t="n">
        <v>14749</v>
      </c>
      <c r="N98" s="41" t="n">
        <v>4771</v>
      </c>
      <c r="O98" s="41" t="n">
        <v>33557</v>
      </c>
      <c r="P98" s="41" t="n">
        <v>738041</v>
      </c>
      <c r="Q98" s="42" t="n">
        <v>13.05</v>
      </c>
      <c r="R98" s="45" t="n"/>
      <c r="S98" s="45" t="n"/>
      <c r="T98" s="45" t="n"/>
    </row>
    <row r="99">
      <c r="A99" s="45" t="inlineStr">
        <is>
          <t>四國區</t>
        </is>
      </c>
      <c r="B99" s="45" t="inlineStr">
        <is>
          <t>計</t>
        </is>
      </c>
      <c r="C99" s="45" t="inlineStr">
        <is>
          <t>人員</t>
        </is>
      </c>
      <c r="D99" s="44">
        <f>SUM(E99:O99)-P99</f>
        <v/>
      </c>
      <c r="E99" s="41" t="n">
        <v>119062</v>
      </c>
      <c r="F99" s="41" t="n">
        <v>12072</v>
      </c>
      <c r="G99" s="41" t="n">
        <v>36166</v>
      </c>
      <c r="H99" s="41" t="n">
        <v>19580</v>
      </c>
      <c r="I99" s="41" t="n">
        <v>97760</v>
      </c>
      <c r="J99" s="41" t="n">
        <v>5981</v>
      </c>
      <c r="K99" s="41" t="n">
        <v>12631</v>
      </c>
      <c r="L99" s="41" t="n">
        <v>17473</v>
      </c>
      <c r="M99" s="41" t="n">
        <v>4882</v>
      </c>
      <c r="N99" s="41" t="n">
        <v>977</v>
      </c>
      <c r="O99" s="41" t="n">
        <v>11138</v>
      </c>
      <c r="P99" s="41" t="n">
        <v>337722</v>
      </c>
      <c r="Q99" s="45" t="n"/>
      <c r="R99" s="45" t="n"/>
      <c r="S99" s="45" t="n"/>
      <c r="T99" s="45" t="n"/>
    </row>
    <row r="100">
      <c r="A100" s="45" t="inlineStr">
        <is>
          <t>四國區</t>
        </is>
      </c>
      <c r="B100" s="45" t="inlineStr">
        <is>
          <t>計</t>
        </is>
      </c>
      <c r="C100" s="45" t="inlineStr">
        <is>
          <t>金額</t>
        </is>
      </c>
      <c r="D100" s="44">
        <f>SUM(E100:O100)-P100</f>
        <v/>
      </c>
      <c r="E100" s="41" t="n">
        <v>1582119</v>
      </c>
      <c r="F100" s="41" t="n">
        <v>198383</v>
      </c>
      <c r="G100" s="41" t="n">
        <v>687625</v>
      </c>
      <c r="H100" s="41" t="n">
        <v>417796</v>
      </c>
      <c r="I100" s="41" t="n">
        <v>402607</v>
      </c>
      <c r="J100" s="41" t="n">
        <v>87600</v>
      </c>
      <c r="K100" s="41" t="n">
        <v>112000</v>
      </c>
      <c r="L100" s="41" t="n">
        <v>416253</v>
      </c>
      <c r="M100" s="41" t="n">
        <v>67001</v>
      </c>
      <c r="N100" s="41" t="n">
        <v>36348</v>
      </c>
      <c r="O100" s="41" t="n">
        <v>189461</v>
      </c>
      <c r="P100" s="41" t="n">
        <v>4197193</v>
      </c>
      <c r="Q100" s="42" t="n">
        <v>12.43</v>
      </c>
      <c r="R100" s="45" t="n"/>
      <c r="S100" s="45" t="n"/>
      <c r="T100" s="45" t="n"/>
    </row>
    <row r="101">
      <c r="A101" s="45" t="inlineStr">
        <is>
          <t>九州區</t>
        </is>
      </c>
      <c r="B101" s="45" t="inlineStr">
        <is>
          <t>長崎</t>
        </is>
      </c>
      <c r="C101" s="45" t="inlineStr">
        <is>
          <t>人員</t>
        </is>
      </c>
      <c r="D101" s="44">
        <f>SUM(E101:O101)-P101</f>
        <v/>
      </c>
      <c r="E101" s="41" t="n">
        <v>24287</v>
      </c>
      <c r="F101" s="41" t="n">
        <v>9550</v>
      </c>
      <c r="G101" s="41" t="n">
        <v>16147</v>
      </c>
      <c r="H101" s="41" t="n">
        <v>13398</v>
      </c>
      <c r="I101" s="41" t="n">
        <v>28376</v>
      </c>
      <c r="J101" s="41" t="n">
        <v>3072</v>
      </c>
      <c r="K101" s="41" t="n">
        <v>7550</v>
      </c>
      <c r="L101" s="41" t="n">
        <v>6269</v>
      </c>
      <c r="M101" s="41" t="n">
        <v>3075</v>
      </c>
      <c r="N101" s="41" t="n">
        <v>796</v>
      </c>
      <c r="O101" s="41" t="n">
        <v>4442</v>
      </c>
      <c r="P101" s="41" t="n">
        <v>116962</v>
      </c>
      <c r="Q101" s="45" t="n"/>
      <c r="R101" s="45" t="n"/>
      <c r="S101" s="45" t="n"/>
      <c r="T101" s="45" t="n"/>
    </row>
    <row r="102">
      <c r="A102" s="45" t="inlineStr">
        <is>
          <t>九州區</t>
        </is>
      </c>
      <c r="B102" s="45" t="inlineStr">
        <is>
          <t>長崎</t>
        </is>
      </c>
      <c r="C102" s="45" t="inlineStr">
        <is>
          <t>金額</t>
        </is>
      </c>
      <c r="D102" s="44">
        <f>SUM(E102:O102)-P102</f>
        <v/>
      </c>
      <c r="E102" s="41" t="n">
        <v>168934</v>
      </c>
      <c r="F102" s="41" t="n">
        <v>128461</v>
      </c>
      <c r="G102" s="41" t="n">
        <v>207063</v>
      </c>
      <c r="H102" s="41" t="n">
        <v>177801</v>
      </c>
      <c r="I102" s="41" t="n">
        <v>67521</v>
      </c>
      <c r="J102" s="41" t="n">
        <v>41180</v>
      </c>
      <c r="K102" s="41" t="n">
        <v>56163</v>
      </c>
      <c r="L102" s="41" t="n">
        <v>65951</v>
      </c>
      <c r="M102" s="41" t="n">
        <v>43134</v>
      </c>
      <c r="N102" s="41" t="n">
        <v>43725</v>
      </c>
      <c r="O102" s="41" t="n">
        <v>52433</v>
      </c>
      <c r="P102" s="41" t="n">
        <v>1052366</v>
      </c>
      <c r="Q102" s="42" t="n">
        <v>9</v>
      </c>
      <c r="R102" s="45" t="n"/>
      <c r="S102" s="45" t="n"/>
      <c r="T102" s="45" t="n"/>
    </row>
    <row r="103">
      <c r="A103" s="45" t="inlineStr">
        <is>
          <t>九州區</t>
        </is>
      </c>
      <c r="B103" s="45" t="inlineStr">
        <is>
          <t>佐賀</t>
        </is>
      </c>
      <c r="C103" s="45" t="inlineStr">
        <is>
          <t>人員</t>
        </is>
      </c>
      <c r="D103" s="44">
        <f>SUM(E103:O103)-P103</f>
        <v/>
      </c>
      <c r="E103" s="41" t="n">
        <v>22434</v>
      </c>
      <c r="F103" s="41" t="n">
        <v>3186</v>
      </c>
      <c r="G103" s="41" t="n">
        <v>9344</v>
      </c>
      <c r="H103" s="41" t="n">
        <v>5929</v>
      </c>
      <c r="I103" s="41" t="n">
        <v>35919</v>
      </c>
      <c r="J103" s="41" t="n">
        <v>1738</v>
      </c>
      <c r="K103" s="41" t="n">
        <v>3039</v>
      </c>
      <c r="L103" s="41" t="n">
        <v>2914</v>
      </c>
      <c r="M103" s="41" t="n">
        <v>1398</v>
      </c>
      <c r="N103" s="41" t="n">
        <v>898</v>
      </c>
      <c r="O103" s="41" t="n">
        <v>4144</v>
      </c>
      <c r="P103" s="41" t="n">
        <v>90943</v>
      </c>
      <c r="Q103" s="45" t="n"/>
      <c r="R103" s="45" t="n"/>
      <c r="S103" s="45" t="n"/>
      <c r="T103" s="45" t="n"/>
    </row>
    <row r="104">
      <c r="A104" s="45" t="inlineStr">
        <is>
          <t>九州區</t>
        </is>
      </c>
      <c r="B104" s="45" t="inlineStr">
        <is>
          <t>佐賀</t>
        </is>
      </c>
      <c r="C104" s="45" t="inlineStr">
        <is>
          <t>金額</t>
        </is>
      </c>
      <c r="D104" s="44">
        <f>SUM(E104:O104)-P104</f>
        <v/>
      </c>
      <c r="E104" s="41" t="n">
        <v>64473</v>
      </c>
      <c r="F104" s="41" t="n">
        <v>17069</v>
      </c>
      <c r="G104" s="41" t="n">
        <v>75537</v>
      </c>
      <c r="H104" s="41" t="n">
        <v>63418</v>
      </c>
      <c r="I104" s="41" t="n">
        <v>77992</v>
      </c>
      <c r="J104" s="41" t="n">
        <v>21398</v>
      </c>
      <c r="K104" s="41" t="n">
        <v>15739</v>
      </c>
      <c r="L104" s="41" t="n">
        <v>18085</v>
      </c>
      <c r="M104" s="41" t="n">
        <v>15235</v>
      </c>
      <c r="N104" s="41" t="n">
        <v>24159</v>
      </c>
      <c r="O104" s="41" t="n">
        <v>22891</v>
      </c>
      <c r="P104" s="41" t="n">
        <v>415996</v>
      </c>
      <c r="Q104" s="42" t="n">
        <v>4.57</v>
      </c>
      <c r="R104" s="45" t="n"/>
      <c r="S104" s="45" t="n"/>
      <c r="T104" s="45" t="n"/>
    </row>
    <row r="105">
      <c r="A105" s="45" t="inlineStr">
        <is>
          <t>九州區</t>
        </is>
      </c>
      <c r="B105" s="45" t="inlineStr">
        <is>
          <t>福岡</t>
        </is>
      </c>
      <c r="C105" s="45" t="inlineStr">
        <is>
          <t>人員</t>
        </is>
      </c>
      <c r="D105" s="44">
        <f>SUM(E105:O105)-P105</f>
        <v/>
      </c>
      <c r="E105" s="41" t="n">
        <v>58280</v>
      </c>
      <c r="F105" s="41" t="n">
        <v>17812</v>
      </c>
      <c r="G105" s="41" t="n">
        <v>37403</v>
      </c>
      <c r="H105" s="41" t="n">
        <v>14682</v>
      </c>
      <c r="I105" s="41" t="n">
        <v>70486</v>
      </c>
      <c r="J105" s="41" t="n">
        <v>4612</v>
      </c>
      <c r="K105" s="41" t="n">
        <v>18605</v>
      </c>
      <c r="L105" s="41" t="n">
        <v>15626</v>
      </c>
      <c r="M105" s="41" t="n">
        <v>4943</v>
      </c>
      <c r="N105" s="41" t="n">
        <v>1843</v>
      </c>
      <c r="O105" s="41" t="n">
        <v>9493</v>
      </c>
      <c r="P105" s="41" t="n">
        <v>253785</v>
      </c>
      <c r="Q105" s="45" t="n"/>
      <c r="R105" s="45" t="n"/>
      <c r="S105" s="45" t="n"/>
      <c r="T105" s="45" t="n"/>
    </row>
    <row r="106">
      <c r="A106" s="45" t="inlineStr">
        <is>
          <t>九州區</t>
        </is>
      </c>
      <c r="B106" s="45" t="inlineStr">
        <is>
          <t>福岡</t>
        </is>
      </c>
      <c r="C106" s="45" t="inlineStr">
        <is>
          <t>金額</t>
        </is>
      </c>
      <c r="D106" s="44">
        <f>SUM(E106:O106)-P106</f>
        <v/>
      </c>
      <c r="E106" s="41" t="n">
        <v>521534</v>
      </c>
      <c r="F106" s="41" t="n">
        <v>279974</v>
      </c>
      <c r="G106" s="41" t="n">
        <v>654656</v>
      </c>
      <c r="H106" s="41" t="n">
        <v>317287</v>
      </c>
      <c r="I106" s="41" t="n">
        <v>222373</v>
      </c>
      <c r="J106" s="41" t="n">
        <v>47381</v>
      </c>
      <c r="K106" s="41" t="n">
        <v>172068</v>
      </c>
      <c r="L106" s="41" t="n">
        <v>224325</v>
      </c>
      <c r="M106" s="41" t="n">
        <v>78546</v>
      </c>
      <c r="N106" s="41" t="n">
        <v>68143</v>
      </c>
      <c r="O106" s="41" t="n">
        <v>133128</v>
      </c>
      <c r="P106" s="41" t="n">
        <v>2719415</v>
      </c>
      <c r="Q106" s="42" t="n">
        <v>10.72</v>
      </c>
      <c r="R106" s="45" t="n"/>
      <c r="S106" s="45" t="n"/>
      <c r="T106" s="45" t="n"/>
    </row>
    <row r="107">
      <c r="A107" s="45" t="inlineStr">
        <is>
          <t>九州區</t>
        </is>
      </c>
      <c r="B107" s="45" t="inlineStr">
        <is>
          <t>熊本</t>
        </is>
      </c>
      <c r="C107" s="45" t="inlineStr">
        <is>
          <t>人員</t>
        </is>
      </c>
      <c r="D107" s="44">
        <f>SUM(E107:O107)-P107</f>
        <v/>
      </c>
      <c r="E107" s="41" t="n">
        <v>41847</v>
      </c>
      <c r="F107" s="41" t="n">
        <v>5198</v>
      </c>
      <c r="G107" s="41" t="n">
        <v>16444</v>
      </c>
      <c r="H107" s="41" t="n">
        <v>8866</v>
      </c>
      <c r="I107" s="41" t="n">
        <v>57929</v>
      </c>
      <c r="J107" s="41" t="n">
        <v>2047</v>
      </c>
      <c r="K107" s="41" t="n">
        <v>4459</v>
      </c>
      <c r="L107" s="41" t="n">
        <v>6728</v>
      </c>
      <c r="M107" s="41" t="n">
        <v>1852</v>
      </c>
      <c r="N107" s="41" t="n">
        <v>476</v>
      </c>
      <c r="O107" s="41" t="n">
        <v>6933</v>
      </c>
      <c r="P107" s="41" t="n">
        <v>152779</v>
      </c>
      <c r="Q107" s="45" t="n"/>
      <c r="R107" s="45" t="n"/>
      <c r="S107" s="45" t="n"/>
      <c r="T107" s="45" t="n"/>
    </row>
    <row r="108">
      <c r="A108" s="45" t="inlineStr">
        <is>
          <t>九州區</t>
        </is>
      </c>
      <c r="B108" s="45" t="inlineStr">
        <is>
          <t>熊本</t>
        </is>
      </c>
      <c r="C108" s="45" t="inlineStr">
        <is>
          <t>金額</t>
        </is>
      </c>
      <c r="D108" s="44">
        <f>SUM(E108:O108)-P108</f>
        <v/>
      </c>
      <c r="E108" s="41" t="n">
        <v>304912</v>
      </c>
      <c r="F108" s="41" t="n">
        <v>75947</v>
      </c>
      <c r="G108" s="41" t="n">
        <v>256507</v>
      </c>
      <c r="H108" s="41" t="n">
        <v>201703</v>
      </c>
      <c r="I108" s="41" t="n">
        <v>151024</v>
      </c>
      <c r="J108" s="41" t="n">
        <v>11109</v>
      </c>
      <c r="K108" s="41" t="n">
        <v>46359</v>
      </c>
      <c r="L108" s="41" t="n">
        <v>129374</v>
      </c>
      <c r="M108" s="41" t="n">
        <v>41028</v>
      </c>
      <c r="N108" s="41" t="n">
        <v>46313</v>
      </c>
      <c r="O108" s="41" t="n">
        <v>142089</v>
      </c>
      <c r="P108" s="41" t="n">
        <v>1406365</v>
      </c>
      <c r="Q108" s="42" t="n">
        <v>9.210000000000001</v>
      </c>
      <c r="R108" s="45" t="n"/>
      <c r="S108" s="45" t="n"/>
      <c r="T108" s="45" t="n"/>
    </row>
    <row r="109">
      <c r="A109" s="45" t="inlineStr">
        <is>
          <t>九州區</t>
        </is>
      </c>
      <c r="B109" s="45" t="inlineStr">
        <is>
          <t>大分</t>
        </is>
      </c>
      <c r="C109" s="45" t="inlineStr">
        <is>
          <t>人員</t>
        </is>
      </c>
      <c r="D109" s="44">
        <f>SUM(E109:O109)-P109</f>
        <v/>
      </c>
      <c r="E109" s="41" t="n">
        <v>33103</v>
      </c>
      <c r="F109" s="41" t="n">
        <v>3543</v>
      </c>
      <c r="G109" s="41" t="n">
        <v>6588</v>
      </c>
      <c r="H109" s="41" t="n">
        <v>3583</v>
      </c>
      <c r="I109" s="41" t="n">
        <v>21705</v>
      </c>
      <c r="J109" s="41" t="n">
        <v>2045</v>
      </c>
      <c r="K109" s="41" t="n">
        <v>3102</v>
      </c>
      <c r="L109" s="41" t="n">
        <v>3805</v>
      </c>
      <c r="M109" s="41" t="n">
        <v>1467</v>
      </c>
      <c r="N109" s="41" t="n">
        <v>736</v>
      </c>
      <c r="O109" s="41" t="n">
        <v>3497</v>
      </c>
      <c r="P109" s="41" t="n">
        <v>83174</v>
      </c>
      <c r="Q109" s="45" t="n"/>
      <c r="R109" s="45" t="n"/>
      <c r="S109" s="45" t="n"/>
      <c r="T109" s="45" t="n"/>
    </row>
    <row r="110">
      <c r="A110" s="45" t="inlineStr">
        <is>
          <t>九州區</t>
        </is>
      </c>
      <c r="B110" s="45" t="inlineStr">
        <is>
          <t>大分</t>
        </is>
      </c>
      <c r="C110" s="45" t="inlineStr">
        <is>
          <t>金額</t>
        </is>
      </c>
      <c r="D110" s="44">
        <f>SUM(E110:O110)-P110</f>
        <v/>
      </c>
      <c r="E110" s="41" t="n">
        <v>118479</v>
      </c>
      <c r="F110" s="41" t="n">
        <v>21090</v>
      </c>
      <c r="G110" s="41" t="n">
        <v>61530</v>
      </c>
      <c r="H110" s="41" t="n">
        <v>29683</v>
      </c>
      <c r="I110" s="41" t="n">
        <v>39681</v>
      </c>
      <c r="J110" s="41" t="n">
        <v>19641</v>
      </c>
      <c r="K110" s="41" t="n">
        <v>10261</v>
      </c>
      <c r="L110" s="41" t="n">
        <v>31259</v>
      </c>
      <c r="M110" s="41" t="n">
        <v>14955</v>
      </c>
      <c r="N110" s="41" t="n">
        <v>16268</v>
      </c>
      <c r="O110" s="41" t="n">
        <v>34298</v>
      </c>
      <c r="P110" s="41" t="n">
        <v>397145</v>
      </c>
      <c r="Q110" s="42" t="n">
        <v>4.77</v>
      </c>
      <c r="R110" s="45" t="n"/>
      <c r="S110" s="45" t="n"/>
      <c r="T110" s="45" t="n"/>
    </row>
    <row r="111">
      <c r="A111" s="45" t="inlineStr">
        <is>
          <t>九州區</t>
        </is>
      </c>
      <c r="B111" s="45" t="inlineStr">
        <is>
          <t>宮崎</t>
        </is>
      </c>
      <c r="C111" s="45" t="inlineStr">
        <is>
          <t>人員</t>
        </is>
      </c>
      <c r="D111" s="44">
        <f>SUM(E111:O111)-P111</f>
        <v/>
      </c>
      <c r="E111" s="41" t="n">
        <v>29736</v>
      </c>
      <c r="F111" s="41" t="n">
        <v>2075</v>
      </c>
      <c r="G111" s="41" t="n">
        <v>8256</v>
      </c>
      <c r="H111" s="41" t="n">
        <v>2723</v>
      </c>
      <c r="I111" s="41" t="n">
        <v>15600</v>
      </c>
      <c r="J111" s="41" t="n">
        <v>1349</v>
      </c>
      <c r="K111" s="41" t="n">
        <v>2290</v>
      </c>
      <c r="L111" s="41" t="n">
        <v>3260</v>
      </c>
      <c r="M111" s="41" t="n">
        <v>829</v>
      </c>
      <c r="N111" s="41" t="n">
        <v>943</v>
      </c>
      <c r="O111" s="41" t="n">
        <v>1486</v>
      </c>
      <c r="P111" s="41" t="n">
        <v>68547</v>
      </c>
      <c r="Q111" s="45" t="n"/>
      <c r="R111" s="45" t="n"/>
      <c r="S111" s="45" t="n"/>
      <c r="T111" s="45" t="n"/>
    </row>
    <row r="112">
      <c r="A112" s="45" t="inlineStr">
        <is>
          <t>九州區</t>
        </is>
      </c>
      <c r="B112" s="45" t="inlineStr">
        <is>
          <t>宮崎</t>
        </is>
      </c>
      <c r="C112" s="45" t="inlineStr">
        <is>
          <t>金額</t>
        </is>
      </c>
      <c r="D112" s="44">
        <f>SUM(E112:O112)-P112</f>
        <v/>
      </c>
      <c r="E112" s="41" t="n">
        <v>194466</v>
      </c>
      <c r="F112" s="41" t="n">
        <v>15937</v>
      </c>
      <c r="G112" s="41" t="n">
        <v>85281</v>
      </c>
      <c r="H112" s="41" t="n">
        <v>28874</v>
      </c>
      <c r="I112" s="41" t="n">
        <v>21608</v>
      </c>
      <c r="J112" s="41" t="n">
        <v>4860</v>
      </c>
      <c r="K112" s="41" t="n">
        <v>16241</v>
      </c>
      <c r="L112" s="41" t="n">
        <v>29288</v>
      </c>
      <c r="M112" s="41" t="n">
        <v>8574</v>
      </c>
      <c r="N112" s="41" t="n">
        <v>21358</v>
      </c>
      <c r="O112" s="41" t="n">
        <v>12998</v>
      </c>
      <c r="P112" s="41" t="n">
        <v>439485</v>
      </c>
      <c r="Q112" s="42" t="n">
        <v>6.41</v>
      </c>
      <c r="R112" s="45" t="n"/>
      <c r="S112" s="45" t="n"/>
      <c r="T112" s="45" t="n"/>
    </row>
    <row r="113">
      <c r="A113" s="45" t="inlineStr">
        <is>
          <t>九州區</t>
        </is>
      </c>
      <c r="B113" s="45" t="inlineStr">
        <is>
          <t>鹿児島</t>
        </is>
      </c>
      <c r="C113" s="45" t="inlineStr">
        <is>
          <t>人員</t>
        </is>
      </c>
      <c r="D113" s="44">
        <f>SUM(E113:O113)-P113</f>
        <v/>
      </c>
      <c r="E113" s="41" t="n">
        <v>78559</v>
      </c>
      <c r="F113" s="41" t="n">
        <v>4031</v>
      </c>
      <c r="G113" s="41" t="n">
        <v>8615</v>
      </c>
      <c r="H113" s="41" t="n">
        <v>6234</v>
      </c>
      <c r="I113" s="41" t="n">
        <v>42200</v>
      </c>
      <c r="J113" s="41" t="n">
        <v>2166</v>
      </c>
      <c r="K113" s="41" t="n">
        <v>8318</v>
      </c>
      <c r="L113" s="41" t="n">
        <v>6117</v>
      </c>
      <c r="M113" s="41" t="n">
        <v>2172</v>
      </c>
      <c r="N113" s="41" t="n">
        <v>1435</v>
      </c>
      <c r="O113" s="41" t="n">
        <v>2917</v>
      </c>
      <c r="P113" s="41" t="n">
        <v>162764</v>
      </c>
      <c r="Q113" s="45" t="n"/>
      <c r="R113" s="45" t="n"/>
      <c r="S113" s="45" t="n"/>
      <c r="T113" s="45" t="n"/>
    </row>
    <row r="114">
      <c r="A114" s="45" t="inlineStr">
        <is>
          <t>九州區</t>
        </is>
      </c>
      <c r="B114" s="45" t="inlineStr">
        <is>
          <t>鹿児島</t>
        </is>
      </c>
      <c r="C114" s="45" t="inlineStr">
        <is>
          <t>金額</t>
        </is>
      </c>
      <c r="D114" s="44">
        <f>SUM(E114:O114)-P114</f>
        <v/>
      </c>
      <c r="E114" s="41" t="n">
        <v>390578</v>
      </c>
      <c r="F114" s="41" t="n">
        <v>24546</v>
      </c>
      <c r="G114" s="41" t="n">
        <v>101752</v>
      </c>
      <c r="H114" s="41" t="n">
        <v>116181</v>
      </c>
      <c r="I114" s="41" t="n">
        <v>91120</v>
      </c>
      <c r="J114" s="41" t="n">
        <v>17940</v>
      </c>
      <c r="K114" s="41" t="n">
        <v>42030</v>
      </c>
      <c r="L114" s="41" t="n">
        <v>83659</v>
      </c>
      <c r="M114" s="41" t="n">
        <v>27754</v>
      </c>
      <c r="N114" s="41" t="n">
        <v>37332</v>
      </c>
      <c r="O114" s="41" t="n">
        <v>54699</v>
      </c>
      <c r="P114" s="41" t="n">
        <v>987591</v>
      </c>
      <c r="Q114" s="42" t="n">
        <v>6.07</v>
      </c>
      <c r="R114" s="45" t="n"/>
      <c r="S114" s="45" t="n"/>
      <c r="T114" s="45" t="n"/>
    </row>
    <row r="115">
      <c r="A115" s="45" t="inlineStr">
        <is>
          <t>九州區</t>
        </is>
      </c>
      <c r="B115" s="45" t="inlineStr">
        <is>
          <t>計</t>
        </is>
      </c>
      <c r="C115" s="45" t="inlineStr">
        <is>
          <t>人員</t>
        </is>
      </c>
      <c r="D115" s="44">
        <f>SUM(E115:O115)-P115</f>
        <v/>
      </c>
      <c r="E115" s="41" t="n">
        <v>288246</v>
      </c>
      <c r="F115" s="41" t="n">
        <v>45395</v>
      </c>
      <c r="G115" s="41" t="n">
        <v>102797</v>
      </c>
      <c r="H115" s="41" t="n">
        <v>55415</v>
      </c>
      <c r="I115" s="41" t="n">
        <v>272215</v>
      </c>
      <c r="J115" s="41" t="n">
        <v>17029</v>
      </c>
      <c r="K115" s="41" t="n">
        <v>47363</v>
      </c>
      <c r="L115" s="41" t="n">
        <v>44719</v>
      </c>
      <c r="M115" s="41" t="n">
        <v>15736</v>
      </c>
      <c r="N115" s="41" t="n">
        <v>7127</v>
      </c>
      <c r="O115" s="41" t="n">
        <v>32912</v>
      </c>
      <c r="P115" s="41" t="n">
        <v>928954</v>
      </c>
      <c r="Q115" s="45" t="n"/>
      <c r="R115" s="45" t="n"/>
      <c r="S115" s="45" t="n"/>
      <c r="T115" s="45" t="n"/>
    </row>
    <row r="116">
      <c r="A116" s="45" t="inlineStr">
        <is>
          <t>九州區</t>
        </is>
      </c>
      <c r="B116" s="45" t="inlineStr">
        <is>
          <t>計</t>
        </is>
      </c>
      <c r="C116" s="45" t="inlineStr">
        <is>
          <t>金額</t>
        </is>
      </c>
      <c r="D116" s="44">
        <f>SUM(E116:O116)-P116</f>
        <v/>
      </c>
      <c r="E116" s="41" t="n">
        <v>1763376</v>
      </c>
      <c r="F116" s="41" t="n">
        <v>563024</v>
      </c>
      <c r="G116" s="41" t="n">
        <v>1442326</v>
      </c>
      <c r="H116" s="41" t="n">
        <v>934947</v>
      </c>
      <c r="I116" s="41" t="n">
        <v>671319</v>
      </c>
      <c r="J116" s="41" t="n">
        <v>163509</v>
      </c>
      <c r="K116" s="41" t="n">
        <v>358861</v>
      </c>
      <c r="L116" s="41" t="n">
        <v>581941</v>
      </c>
      <c r="M116" s="41" t="n">
        <v>229226</v>
      </c>
      <c r="N116" s="41" t="n">
        <v>257298</v>
      </c>
      <c r="O116" s="41" t="n">
        <v>452536</v>
      </c>
      <c r="P116" s="41" t="n">
        <v>7418363</v>
      </c>
      <c r="Q116" s="42" t="n">
        <v>7.99</v>
      </c>
      <c r="R116" s="45" t="n"/>
      <c r="S116" s="45" t="n"/>
      <c r="T116" s="45" t="n"/>
    </row>
    <row r="117">
      <c r="A117" s="45" t="inlineStr">
        <is>
          <t>沖縄</t>
        </is>
      </c>
      <c r="B117" s="45" t="n"/>
      <c r="C117" s="45" t="inlineStr">
        <is>
          <t>人員</t>
        </is>
      </c>
      <c r="D117" s="44">
        <f>SUM(E117:O117)-P117</f>
        <v/>
      </c>
      <c r="E117" s="41" t="n">
        <v>7099</v>
      </c>
      <c r="F117" s="41" t="n">
        <v>404</v>
      </c>
      <c r="G117" s="41" t="n">
        <v>577</v>
      </c>
      <c r="H117" s="41" t="n">
        <v>1022</v>
      </c>
      <c r="I117" s="41" t="n">
        <v>6640</v>
      </c>
      <c r="J117" s="41" t="n">
        <v>198</v>
      </c>
      <c r="K117" s="41" t="n">
        <v>718</v>
      </c>
      <c r="L117" s="41" t="n">
        <v>1804</v>
      </c>
      <c r="M117" s="41" t="n">
        <v>273</v>
      </c>
      <c r="N117" s="41" t="n">
        <v>179</v>
      </c>
      <c r="O117" s="41" t="n">
        <v>533</v>
      </c>
      <c r="P117" s="41" t="n">
        <v>19447</v>
      </c>
      <c r="Q117" s="45" t="n"/>
      <c r="R117" s="45" t="n"/>
      <c r="S117" s="45" t="n"/>
      <c r="T117" s="45" t="n"/>
    </row>
    <row r="118">
      <c r="A118" s="45" t="inlineStr">
        <is>
          <t>沖縄</t>
        </is>
      </c>
      <c r="B118" s="45" t="n"/>
      <c r="C118" s="45" t="inlineStr">
        <is>
          <t>金額</t>
        </is>
      </c>
      <c r="D118" s="44">
        <f>SUM(E118:O118)-P118</f>
        <v/>
      </c>
      <c r="E118" s="41" t="n">
        <v>41431</v>
      </c>
      <c r="F118" s="41" t="n">
        <v>3104</v>
      </c>
      <c r="G118" s="41" t="n">
        <v>4281</v>
      </c>
      <c r="H118" s="41" t="n">
        <v>10526</v>
      </c>
      <c r="I118" s="41" t="n">
        <v>4220</v>
      </c>
      <c r="J118" s="41" t="n">
        <v>1559</v>
      </c>
      <c r="K118" s="41" t="n">
        <v>1916</v>
      </c>
      <c r="L118" s="41" t="n">
        <v>8314</v>
      </c>
      <c r="M118" s="41" t="n">
        <v>1274</v>
      </c>
      <c r="N118" s="41" t="n">
        <v>1574</v>
      </c>
      <c r="O118" s="41" t="n">
        <v>10590</v>
      </c>
      <c r="P118" s="41" t="n">
        <v>88789</v>
      </c>
      <c r="Q118" s="42" t="n">
        <v>4.57</v>
      </c>
      <c r="R118" s="45" t="n"/>
      <c r="S118" s="45" t="n"/>
      <c r="T118" s="45" t="n"/>
    </row>
    <row r="119">
      <c r="A119" s="45" t="inlineStr">
        <is>
          <t>北海道</t>
        </is>
      </c>
      <c r="B119" s="45" t="n"/>
      <c r="C119" s="45" t="inlineStr">
        <is>
          <t>人員</t>
        </is>
      </c>
      <c r="D119" s="44">
        <f>SUM(E119:O119)-P119</f>
        <v/>
      </c>
      <c r="E119" s="41" t="n">
        <v>53263</v>
      </c>
      <c r="F119" s="41" t="n">
        <v>9730</v>
      </c>
      <c r="G119" s="41" t="n">
        <v>27969</v>
      </c>
      <c r="H119" s="41" t="n">
        <v>11389</v>
      </c>
      <c r="I119" s="41" t="n">
        <v>44309</v>
      </c>
      <c r="J119" s="41" t="n">
        <v>16194</v>
      </c>
      <c r="K119" s="41" t="n">
        <v>11677</v>
      </c>
      <c r="L119" s="41" t="n">
        <v>19439</v>
      </c>
      <c r="M119" s="41" t="n">
        <v>10537</v>
      </c>
      <c r="N119" s="41" t="n">
        <v>314</v>
      </c>
      <c r="O119" s="41" t="n">
        <v>30151</v>
      </c>
      <c r="P119" s="41" t="n">
        <v>234972</v>
      </c>
      <c r="Q119" s="45" t="n"/>
      <c r="R119" s="45" t="n"/>
      <c r="S119" s="45" t="n"/>
      <c r="T119" s="45" t="n"/>
    </row>
    <row r="120">
      <c r="A120" s="45" t="inlineStr">
        <is>
          <t>北海道</t>
        </is>
      </c>
      <c r="B120" s="45" t="n"/>
      <c r="C120" s="45" t="inlineStr">
        <is>
          <t>金額</t>
        </is>
      </c>
      <c r="D120" s="44">
        <f>SUM(E120:O120)-P120</f>
        <v/>
      </c>
      <c r="E120" s="41" t="n">
        <v>460409</v>
      </c>
      <c r="F120" s="41" t="n">
        <v>190111</v>
      </c>
      <c r="G120" s="41" t="n">
        <v>391503</v>
      </c>
      <c r="H120" s="41" t="n">
        <v>143617</v>
      </c>
      <c r="I120" s="41" t="n">
        <v>139156</v>
      </c>
      <c r="J120" s="41" t="n">
        <v>143973</v>
      </c>
      <c r="K120" s="41" t="n">
        <v>118241</v>
      </c>
      <c r="L120" s="41" t="n">
        <v>214832</v>
      </c>
      <c r="M120" s="41" t="n">
        <v>112502</v>
      </c>
      <c r="N120" s="41" t="n">
        <v>14808</v>
      </c>
      <c r="O120" s="41" t="n">
        <v>300485</v>
      </c>
      <c r="P120" s="41" t="n">
        <v>2229637</v>
      </c>
      <c r="Q120" s="42" t="n">
        <v>9.49</v>
      </c>
      <c r="R120" s="45" t="n"/>
      <c r="S120" s="45" t="n"/>
      <c r="T120" s="45" t="n"/>
    </row>
    <row r="121">
      <c r="A121" s="45" t="inlineStr">
        <is>
          <t>臺灣</t>
        </is>
      </c>
      <c r="B121" s="45" t="n"/>
      <c r="C121" s="45" t="inlineStr">
        <is>
          <t>人員</t>
        </is>
      </c>
      <c r="D121" s="44">
        <f>SUM(E121:O121)-P121</f>
        <v/>
      </c>
      <c r="E121" s="41" t="n">
        <v>2454</v>
      </c>
      <c r="F121" s="41" t="n">
        <v>1378</v>
      </c>
      <c r="G121" s="41" t="n">
        <v>3857</v>
      </c>
      <c r="H121" s="41" t="n">
        <v>28733</v>
      </c>
      <c r="I121" s="41" t="n">
        <v>4837</v>
      </c>
      <c r="J121" s="41" t="n">
        <v>716</v>
      </c>
      <c r="K121" s="41" t="n">
        <v>10920</v>
      </c>
      <c r="L121" s="41" t="n">
        <v>4380</v>
      </c>
      <c r="M121" s="41" t="n">
        <v>2108</v>
      </c>
      <c r="N121" s="41" t="n">
        <v>652</v>
      </c>
      <c r="O121" s="41" t="n">
        <v>3297</v>
      </c>
      <c r="P121" s="41" t="n">
        <v>63332</v>
      </c>
      <c r="Q121" s="45" t="n"/>
      <c r="R121" s="45" t="n"/>
      <c r="S121" s="45" t="n"/>
      <c r="T121" s="45" t="n"/>
    </row>
    <row r="122">
      <c r="A122" s="45" t="inlineStr">
        <is>
          <t>臺灣</t>
        </is>
      </c>
      <c r="B122" s="45" t="n"/>
      <c r="C122" s="45" t="inlineStr">
        <is>
          <t>金額</t>
        </is>
      </c>
      <c r="D122" s="44">
        <f>SUM(E122:O122)-P122</f>
        <v/>
      </c>
      <c r="E122" s="41" t="n">
        <v>49811</v>
      </c>
      <c r="F122" s="41" t="n">
        <v>20757</v>
      </c>
      <c r="G122" s="41" t="n">
        <v>74495</v>
      </c>
      <c r="H122" s="41" t="n">
        <v>576516</v>
      </c>
      <c r="I122" s="41" t="n">
        <v>14945</v>
      </c>
      <c r="J122" s="41" t="n">
        <v>13546</v>
      </c>
      <c r="K122" s="41" t="n">
        <v>99956</v>
      </c>
      <c r="L122" s="41" t="n">
        <v>89520</v>
      </c>
      <c r="M122" s="41" t="n">
        <v>40430</v>
      </c>
      <c r="N122" s="41" t="n">
        <v>72017</v>
      </c>
      <c r="O122" s="41" t="n">
        <v>57260</v>
      </c>
      <c r="P122" s="41" t="n">
        <v>1109253</v>
      </c>
      <c r="Q122" s="42" t="n">
        <v>17.51</v>
      </c>
      <c r="R122" s="45" t="n"/>
      <c r="S122" s="45" t="n"/>
      <c r="T122" s="45" t="n"/>
    </row>
    <row r="123">
      <c r="A123" s="45" t="inlineStr">
        <is>
          <t>合計</t>
        </is>
      </c>
      <c r="B123" s="45" t="n"/>
      <c r="C123" s="45" t="inlineStr">
        <is>
          <t>人員</t>
        </is>
      </c>
      <c r="D123" s="44">
        <f>SUM(E123:O123)-P123</f>
        <v/>
      </c>
      <c r="E123" s="41" t="n">
        <v>1782342</v>
      </c>
      <c r="F123" s="41" t="n">
        <v>286491</v>
      </c>
      <c r="G123" s="41" t="n">
        <v>603540</v>
      </c>
      <c r="H123" s="41" t="n">
        <v>325404</v>
      </c>
      <c r="I123" s="41" t="n">
        <v>1586294</v>
      </c>
      <c r="J123" s="41" t="n">
        <v>87420</v>
      </c>
      <c r="K123" s="41" t="n">
        <v>329868</v>
      </c>
      <c r="L123" s="41" t="n">
        <v>286695</v>
      </c>
      <c r="M123" s="41" t="n">
        <v>151043</v>
      </c>
      <c r="N123" s="41" t="n">
        <v>25434</v>
      </c>
      <c r="O123" s="41" t="n">
        <v>412374</v>
      </c>
      <c r="P123" s="41" t="n">
        <v>5876905</v>
      </c>
      <c r="Q123" s="45" t="n"/>
      <c r="R123" s="45" t="n"/>
      <c r="S123" s="45" t="n"/>
      <c r="T123" s="45" t="n"/>
    </row>
    <row r="124">
      <c r="A124" s="45" t="inlineStr">
        <is>
          <t>合計</t>
        </is>
      </c>
      <c r="B124" s="45" t="n"/>
      <c r="C124" s="45" t="inlineStr">
        <is>
          <t>金額</t>
        </is>
      </c>
      <c r="D124" s="44">
        <f>SUM(E124:O124)-P124</f>
        <v/>
      </c>
      <c r="E124" s="41" t="n">
        <v>14205427</v>
      </c>
      <c r="F124" s="41" t="n">
        <v>3763155</v>
      </c>
      <c r="G124" s="41" t="n">
        <v>9161984</v>
      </c>
      <c r="H124" s="41" t="n">
        <v>5366784</v>
      </c>
      <c r="I124" s="41" t="n">
        <v>4628673</v>
      </c>
      <c r="J124" s="41" t="n">
        <v>974846</v>
      </c>
      <c r="K124" s="41" t="n">
        <v>3224341</v>
      </c>
      <c r="L124" s="41" t="n">
        <v>4506322</v>
      </c>
      <c r="M124" s="41" t="n">
        <v>2091964</v>
      </c>
      <c r="N124" s="41" t="n">
        <v>812154</v>
      </c>
      <c r="O124" s="41" t="n">
        <v>5493567</v>
      </c>
      <c r="P124" s="41" t="n">
        <v>54229217</v>
      </c>
      <c r="Q124" s="42" t="n">
        <v>9.23</v>
      </c>
      <c r="R124" s="45" t="n"/>
      <c r="S124" s="45" t="n"/>
      <c r="T124" s="45" t="n"/>
    </row>
    <row r="125">
      <c r="A125" s="45" t="inlineStr">
        <is>
          <t>淸</t>
        </is>
      </c>
      <c r="B125" s="45" t="n"/>
      <c r="C125" s="45" t="inlineStr">
        <is>
          <t>人員</t>
        </is>
      </c>
      <c r="D125" s="44">
        <f>SUM(E125:O125)-P125</f>
        <v/>
      </c>
      <c r="E125" s="45" t="n"/>
      <c r="F125" s="41" t="n">
        <v>477</v>
      </c>
      <c r="G125" s="41" t="n">
        <v>1387</v>
      </c>
      <c r="H125" s="41" t="n">
        <v>1372</v>
      </c>
      <c r="I125" s="41" t="n">
        <v>119</v>
      </c>
      <c r="J125" s="41" t="n">
        <v>111</v>
      </c>
      <c r="K125" s="41" t="n">
        <v>680</v>
      </c>
      <c r="L125" s="41" t="n">
        <v>1090</v>
      </c>
      <c r="M125" s="41" t="n">
        <v>181</v>
      </c>
      <c r="N125" s="41" t="n">
        <v>66</v>
      </c>
      <c r="O125" s="41" t="n">
        <v>579</v>
      </c>
      <c r="P125" s="41" t="n">
        <v>6062</v>
      </c>
      <c r="Q125" s="45" t="n"/>
      <c r="R125" s="45" t="n"/>
      <c r="S125" s="45" t="n"/>
      <c r="T125" s="45" t="n"/>
    </row>
    <row r="126">
      <c r="A126" s="45" t="inlineStr">
        <is>
          <t>淸</t>
        </is>
      </c>
      <c r="B126" s="45" t="n"/>
      <c r="C126" s="45" t="inlineStr">
        <is>
          <t>金額</t>
        </is>
      </c>
      <c r="D126" s="44">
        <f>SUM(E126:O126)-P126</f>
        <v/>
      </c>
      <c r="E126" s="45" t="n"/>
      <c r="F126" s="41" t="n">
        <v>40634</v>
      </c>
      <c r="G126" s="41" t="n">
        <v>121469</v>
      </c>
      <c r="H126" s="41" t="n">
        <v>105739</v>
      </c>
      <c r="I126" s="41" t="n">
        <v>11138</v>
      </c>
      <c r="J126" s="41" t="n">
        <v>10269</v>
      </c>
      <c r="K126" s="41" t="n">
        <v>58740</v>
      </c>
      <c r="L126" s="41" t="n">
        <v>75984</v>
      </c>
      <c r="M126" s="41" t="n">
        <v>21648</v>
      </c>
      <c r="N126" s="41" t="n">
        <v>14346</v>
      </c>
      <c r="O126" s="41" t="n">
        <v>45354</v>
      </c>
      <c r="P126" s="41" t="n">
        <v>505321</v>
      </c>
      <c r="Q126" s="42" t="n">
        <v>83.36</v>
      </c>
      <c r="R126" s="45" t="n"/>
      <c r="S126" s="45" t="n"/>
      <c r="T126" s="45" t="n"/>
    </row>
    <row r="127">
      <c r="A127" s="45" t="inlineStr">
        <is>
          <t>韓</t>
        </is>
      </c>
      <c r="B127" s="45" t="n"/>
      <c r="C127" s="45" t="inlineStr">
        <is>
          <t>人員</t>
        </is>
      </c>
      <c r="D127" s="44">
        <f>SUM(E127:O127)-P127</f>
        <v/>
      </c>
      <c r="E127" s="41" t="n">
        <v>294</v>
      </c>
      <c r="F127" s="41" t="n">
        <v>1950</v>
      </c>
      <c r="G127" s="41" t="n">
        <v>6421</v>
      </c>
      <c r="H127" s="41" t="n">
        <v>6765</v>
      </c>
      <c r="I127" s="41" t="n">
        <v>847</v>
      </c>
      <c r="J127" s="41" t="n">
        <v>696</v>
      </c>
      <c r="K127" s="41" t="n">
        <v>4826</v>
      </c>
      <c r="L127" s="41" t="n">
        <v>1549</v>
      </c>
      <c r="M127" s="41" t="n">
        <v>825</v>
      </c>
      <c r="N127" s="41" t="n">
        <v>111</v>
      </c>
      <c r="O127" s="41" t="n">
        <v>1524</v>
      </c>
      <c r="P127" s="41" t="n">
        <v>25808</v>
      </c>
      <c r="Q127" s="45" t="n"/>
      <c r="R127" s="45" t="n"/>
      <c r="S127" s="45" t="n"/>
      <c r="T127" s="45" t="n"/>
    </row>
    <row r="128">
      <c r="A128" s="45" t="inlineStr">
        <is>
          <t>韓</t>
        </is>
      </c>
      <c r="B128" s="45" t="n"/>
      <c r="C128" s="45" t="inlineStr">
        <is>
          <t>金額</t>
        </is>
      </c>
      <c r="D128" s="44">
        <f>SUM(E128:O128)-P128</f>
        <v/>
      </c>
      <c r="E128" s="41" t="n">
        <v>8567</v>
      </c>
      <c r="F128" s="41" t="n">
        <v>32859</v>
      </c>
      <c r="G128" s="41" t="n">
        <v>97538</v>
      </c>
      <c r="H128" s="41" t="n">
        <v>96581</v>
      </c>
      <c r="I128" s="41" t="n">
        <v>5505</v>
      </c>
      <c r="J128" s="41" t="n">
        <v>5934</v>
      </c>
      <c r="K128" s="41" t="n">
        <v>52241</v>
      </c>
      <c r="L128" s="41" t="n">
        <v>21117</v>
      </c>
      <c r="M128" s="41" t="n">
        <v>8421</v>
      </c>
      <c r="N128" s="41" t="n">
        <v>2359</v>
      </c>
      <c r="O128" s="41" t="n">
        <v>19117</v>
      </c>
      <c r="P128" s="41" t="n">
        <v>350239</v>
      </c>
      <c r="Q128" s="42" t="n">
        <v>13.57</v>
      </c>
      <c r="R128" s="45" t="n"/>
      <c r="S128" s="45" t="n"/>
      <c r="T128" s="45" t="n"/>
    </row>
    <row r="129">
      <c r="A129" s="45" t="inlineStr">
        <is>
          <t>合計</t>
        </is>
      </c>
      <c r="B129" s="45" t="n"/>
      <c r="C129" s="45" t="inlineStr">
        <is>
          <t>人員</t>
        </is>
      </c>
      <c r="D129" s="44">
        <f>SUM(E129:O129)-P129</f>
        <v/>
      </c>
      <c r="E129" s="41" t="n">
        <v>294</v>
      </c>
      <c r="F129" s="41" t="n">
        <v>2427</v>
      </c>
      <c r="G129" s="41" t="n">
        <v>7808</v>
      </c>
      <c r="H129" s="41" t="n">
        <v>8137</v>
      </c>
      <c r="I129" s="41" t="n">
        <v>966</v>
      </c>
      <c r="J129" s="41" t="n">
        <v>807</v>
      </c>
      <c r="K129" s="41" t="n">
        <v>5506</v>
      </c>
      <c r="L129" s="41" t="n">
        <v>2639</v>
      </c>
      <c r="M129" s="41" t="n">
        <v>1006</v>
      </c>
      <c r="N129" s="41" t="n">
        <v>177</v>
      </c>
      <c r="O129" s="41" t="n">
        <v>2103</v>
      </c>
      <c r="P129" s="41" t="n">
        <v>31870</v>
      </c>
      <c r="Q129" s="45" t="n"/>
      <c r="R129" s="45" t="n"/>
      <c r="S129" s="45" t="n"/>
      <c r="T129" s="45" t="n"/>
    </row>
    <row r="130">
      <c r="A130" s="45" t="inlineStr">
        <is>
          <t>合計</t>
        </is>
      </c>
      <c r="B130" s="45" t="n"/>
      <c r="C130" s="45" t="inlineStr">
        <is>
          <t>金額</t>
        </is>
      </c>
      <c r="D130" s="44">
        <f>SUM(E130:O130)-P130</f>
        <v/>
      </c>
      <c r="E130" s="41" t="n">
        <v>8567</v>
      </c>
      <c r="F130" s="41" t="n">
        <v>73493</v>
      </c>
      <c r="G130" s="41" t="n">
        <v>219007</v>
      </c>
      <c r="H130" s="41" t="n">
        <v>202320</v>
      </c>
      <c r="I130" s="41" t="n">
        <v>16643</v>
      </c>
      <c r="J130" s="41" t="n">
        <v>16203</v>
      </c>
      <c r="K130" s="41" t="n">
        <v>110981</v>
      </c>
      <c r="L130" s="41" t="n">
        <v>97101</v>
      </c>
      <c r="M130" s="41" t="n">
        <v>30069</v>
      </c>
      <c r="N130" s="41" t="n">
        <v>16705</v>
      </c>
      <c r="O130" s="41" t="n">
        <v>64471</v>
      </c>
      <c r="P130" s="41" t="n">
        <v>855560</v>
      </c>
      <c r="Q130" s="42" t="n">
        <v>26.85</v>
      </c>
      <c r="R130" s="45" t="n"/>
      <c r="S130" s="45" t="n"/>
      <c r="T130" s="45" t="n"/>
    </row>
    <row r="131">
      <c r="A131" s="45" t="inlineStr">
        <is>
          <t>總計</t>
        </is>
      </c>
      <c r="B131" s="45" t="n"/>
      <c r="C131" s="45" t="inlineStr">
        <is>
          <t>人員</t>
        </is>
      </c>
      <c r="D131" s="44">
        <f>SUM(E131:O131)-P131</f>
        <v/>
      </c>
      <c r="E131" s="41" t="n">
        <v>1782636</v>
      </c>
      <c r="F131" s="41" t="n">
        <v>288918</v>
      </c>
      <c r="G131" s="41" t="n">
        <v>611348</v>
      </c>
      <c r="H131" s="41" t="n">
        <v>333541</v>
      </c>
      <c r="I131" s="41" t="n">
        <v>1587260</v>
      </c>
      <c r="J131" s="41" t="n">
        <v>88227</v>
      </c>
      <c r="K131" s="41" t="n">
        <v>335374</v>
      </c>
      <c r="L131" s="41" t="n">
        <v>289334</v>
      </c>
      <c r="M131" s="41" t="n">
        <v>152049</v>
      </c>
      <c r="N131" s="41" t="n">
        <v>25611</v>
      </c>
      <c r="O131" s="41" t="n">
        <v>414477</v>
      </c>
      <c r="P131" s="41" t="n">
        <v>5908775</v>
      </c>
      <c r="Q131" s="45" t="n"/>
      <c r="R131" s="45" t="n"/>
      <c r="S131" s="45" t="n"/>
      <c r="T131" s="45" t="n"/>
    </row>
    <row r="132">
      <c r="A132" s="45" t="inlineStr">
        <is>
          <t>總計</t>
        </is>
      </c>
      <c r="B132" s="45" t="n"/>
      <c r="C132" s="45" t="inlineStr">
        <is>
          <t>金額</t>
        </is>
      </c>
      <c r="D132" s="44">
        <f>SUM(E132:O132)-P132</f>
        <v/>
      </c>
      <c r="E132" s="41" t="n">
        <v>14213994</v>
      </c>
      <c r="F132" s="41" t="n">
        <v>3836648</v>
      </c>
      <c r="G132" s="41" t="n">
        <v>9380991</v>
      </c>
      <c r="H132" s="41" t="n">
        <v>5569104</v>
      </c>
      <c r="I132" s="41" t="n">
        <v>4645316</v>
      </c>
      <c r="J132" s="41" t="n">
        <v>991049</v>
      </c>
      <c r="K132" s="41" t="n">
        <v>3335322</v>
      </c>
      <c r="L132" s="41" t="n">
        <v>4603423</v>
      </c>
      <c r="M132" s="41" t="n">
        <v>2122033</v>
      </c>
      <c r="N132" s="41" t="n">
        <v>828859</v>
      </c>
      <c r="O132" s="41" t="n">
        <v>5558038</v>
      </c>
      <c r="P132" s="41" t="n">
        <v>55084777</v>
      </c>
      <c r="Q132" s="42" t="n">
        <v>9.32</v>
      </c>
      <c r="R132" s="45" t="n"/>
      <c r="S132" s="45" t="n"/>
      <c r="T132" s="45" t="n"/>
    </row>
    <row r="133">
      <c r="A133" s="45" t="inlineStr">
        <is>
          <t>明治38年度</t>
        </is>
      </c>
      <c r="B133" s="45" t="n"/>
      <c r="C133" s="45" t="inlineStr">
        <is>
          <t>人員</t>
        </is>
      </c>
      <c r="D133" s="44">
        <f>SUM(E133:O133)-P133</f>
        <v/>
      </c>
      <c r="E133" s="41" t="n">
        <v>1501043</v>
      </c>
      <c r="F133" s="41" t="n">
        <v>238052</v>
      </c>
      <c r="G133" s="41" t="n">
        <v>518298</v>
      </c>
      <c r="H133" s="41" t="n">
        <v>305214</v>
      </c>
      <c r="I133" s="41" t="n">
        <v>1252575</v>
      </c>
      <c r="J133" s="41" t="n">
        <v>74940</v>
      </c>
      <c r="K133" s="41" t="n">
        <v>269917</v>
      </c>
      <c r="L133" s="41" t="n">
        <v>237330</v>
      </c>
      <c r="M133" s="41" t="n">
        <v>196876</v>
      </c>
      <c r="N133" s="41" t="n">
        <v>24247</v>
      </c>
      <c r="O133" s="41" t="n">
        <v>364374</v>
      </c>
      <c r="P133" s="41" t="n">
        <v>4982866</v>
      </c>
      <c r="Q133" s="45" t="n"/>
      <c r="R133" s="45" t="n"/>
      <c r="S133" s="45" t="n"/>
      <c r="T133" s="45" t="n"/>
    </row>
    <row r="134">
      <c r="A134" s="45" t="inlineStr">
        <is>
          <t>明治38年度</t>
        </is>
      </c>
      <c r="B134" s="45" t="n"/>
      <c r="C134" s="45" t="inlineStr">
        <is>
          <t>金額</t>
        </is>
      </c>
      <c r="D134" s="44">
        <f>SUM(E134:O134)-P134</f>
        <v/>
      </c>
      <c r="E134" s="41" t="n">
        <v>10591302</v>
      </c>
      <c r="F134" s="41" t="n">
        <v>2928347</v>
      </c>
      <c r="G134" s="41" t="n">
        <v>7155390</v>
      </c>
      <c r="H134" s="41" t="n">
        <v>4675341</v>
      </c>
      <c r="I134" s="41" t="n">
        <v>3122459</v>
      </c>
      <c r="J134" s="41" t="n">
        <v>693043</v>
      </c>
      <c r="K134" s="41" t="n">
        <v>2405192</v>
      </c>
      <c r="L134" s="41" t="n">
        <v>3577445</v>
      </c>
      <c r="M134" s="41" t="n">
        <v>2327670</v>
      </c>
      <c r="N134" s="41" t="n">
        <v>597888</v>
      </c>
      <c r="O134" s="41" t="n">
        <v>4466391</v>
      </c>
      <c r="P134" s="41" t="n">
        <v>42540469</v>
      </c>
      <c r="Q134" s="42" t="n">
        <v>8.539999999999999</v>
      </c>
      <c r="R134" s="45" t="n"/>
      <c r="S134" s="45" t="n"/>
      <c r="T134" s="45" t="n"/>
    </row>
    <row r="135">
      <c r="A135" s="45" t="inlineStr">
        <is>
          <t>明治37年度</t>
        </is>
      </c>
      <c r="B135" s="45" t="n"/>
      <c r="C135" s="45" t="inlineStr">
        <is>
          <t>人員</t>
        </is>
      </c>
      <c r="D135" s="44">
        <f>SUM(E135:O135)-P135</f>
        <v/>
      </c>
      <c r="E135" s="41" t="n">
        <v>970568</v>
      </c>
      <c r="F135" s="41" t="n">
        <v>171430</v>
      </c>
      <c r="G135" s="41" t="n">
        <v>386224</v>
      </c>
      <c r="H135" s="41" t="n">
        <v>246346</v>
      </c>
      <c r="I135" s="41" t="n">
        <v>809636</v>
      </c>
      <c r="J135" s="41" t="n">
        <v>50587</v>
      </c>
      <c r="K135" s="41" t="n">
        <v>195945</v>
      </c>
      <c r="L135" s="41" t="n">
        <v>178145</v>
      </c>
      <c r="M135" s="41" t="n">
        <v>76077</v>
      </c>
      <c r="N135" s="41" t="n">
        <v>14789</v>
      </c>
      <c r="O135" s="41" t="n">
        <v>462084</v>
      </c>
      <c r="P135" s="41" t="n">
        <v>3561831</v>
      </c>
      <c r="Q135" s="45" t="n"/>
      <c r="R135" s="45" t="n"/>
      <c r="S135" s="45" t="n"/>
      <c r="T135" s="45" t="n"/>
    </row>
    <row r="136">
      <c r="A136" s="45" t="inlineStr">
        <is>
          <t>明治37年度</t>
        </is>
      </c>
      <c r="B136" s="45" t="n"/>
      <c r="C136" s="45" t="inlineStr">
        <is>
          <t>金額</t>
        </is>
      </c>
      <c r="D136" s="44">
        <f>SUM(E136:O136)-P136</f>
        <v/>
      </c>
      <c r="E136" s="41" t="n">
        <v>8047972</v>
      </c>
      <c r="F136" s="41" t="n">
        <v>2046280</v>
      </c>
      <c r="G136" s="41" t="n">
        <v>5618121</v>
      </c>
      <c r="H136" s="41" t="n">
        <v>3456011</v>
      </c>
      <c r="I136" s="41" t="n">
        <v>1955367</v>
      </c>
      <c r="J136" s="41" t="n">
        <v>513886</v>
      </c>
      <c r="K136" s="41" t="n">
        <v>1673139</v>
      </c>
      <c r="L136" s="41" t="n">
        <v>2701691</v>
      </c>
      <c r="M136" s="41" t="n">
        <v>1013590</v>
      </c>
      <c r="N136" s="41" t="n">
        <v>448410</v>
      </c>
      <c r="O136" s="41" t="n">
        <v>5279039</v>
      </c>
      <c r="P136" s="41" t="n">
        <v>32753506</v>
      </c>
      <c r="Q136" s="42" t="n">
        <v>9.199999999999999</v>
      </c>
      <c r="R136" s="45" t="n"/>
      <c r="S136" s="45" t="n"/>
      <c r="T136" s="45" t="n"/>
    </row>
    <row r="137">
      <c r="A137" s="45" t="inlineStr">
        <is>
          <t>明治36年度</t>
        </is>
      </c>
      <c r="B137" s="45" t="n"/>
      <c r="C137" s="45" t="inlineStr">
        <is>
          <t>人員</t>
        </is>
      </c>
      <c r="D137" s="44">
        <f>SUM(E137:O137)-P137</f>
        <v/>
      </c>
      <c r="E137" s="41" t="n">
        <v>798680</v>
      </c>
      <c r="F137" s="41" t="n">
        <v>142534</v>
      </c>
      <c r="G137" s="41" t="n">
        <v>330683</v>
      </c>
      <c r="H137" s="41" t="n">
        <v>185526</v>
      </c>
      <c r="I137" s="41" t="n">
        <v>577188</v>
      </c>
      <c r="J137" s="41" t="n">
        <v>40525</v>
      </c>
      <c r="K137" s="41" t="n">
        <v>141072</v>
      </c>
      <c r="L137" s="41" t="n">
        <v>140237</v>
      </c>
      <c r="M137" s="41" t="n">
        <v>64466</v>
      </c>
      <c r="N137" s="41" t="n">
        <v>13067</v>
      </c>
      <c r="O137" s="41" t="n">
        <v>472921</v>
      </c>
      <c r="P137" s="41" t="n">
        <v>2906899</v>
      </c>
      <c r="Q137" s="45" t="n"/>
      <c r="R137" s="45" t="n"/>
      <c r="S137" s="45" t="n"/>
      <c r="T137" s="45" t="n"/>
    </row>
    <row r="138">
      <c r="A138" s="45" t="inlineStr">
        <is>
          <t>明治36年度</t>
        </is>
      </c>
      <c r="B138" s="45" t="n"/>
      <c r="C138" s="45" t="inlineStr">
        <is>
          <t>金額</t>
        </is>
      </c>
      <c r="D138" s="44">
        <f>SUM(E138:O138)-P138</f>
        <v/>
      </c>
      <c r="E138" s="41" t="n">
        <v>7724182</v>
      </c>
      <c r="F138" s="41" t="n">
        <v>2051927</v>
      </c>
      <c r="G138" s="41" t="n">
        <v>5471195</v>
      </c>
      <c r="H138" s="41" t="n">
        <v>2879569</v>
      </c>
      <c r="I138" s="41" t="n">
        <v>1531015</v>
      </c>
      <c r="J138" s="41" t="n">
        <v>500096</v>
      </c>
      <c r="K138" s="41" t="n">
        <v>1506612</v>
      </c>
      <c r="L138" s="41" t="n">
        <v>2364811</v>
      </c>
      <c r="M138" s="41" t="n">
        <v>900400</v>
      </c>
      <c r="N138" s="41" t="n">
        <v>372824</v>
      </c>
      <c r="O138" s="41" t="n">
        <v>5153287</v>
      </c>
      <c r="P138" s="41" t="n">
        <v>30455918</v>
      </c>
      <c r="Q138" s="42" t="n">
        <v>10.48</v>
      </c>
      <c r="R138" s="45" t="n"/>
      <c r="S138" s="45" t="n"/>
      <c r="T138" s="45" t="n"/>
    </row>
    <row r="139">
      <c r="A139" s="45" t="inlineStr">
        <is>
          <t>明治35年度</t>
        </is>
      </c>
      <c r="B139" s="45" t="n"/>
      <c r="C139" s="45" t="inlineStr">
        <is>
          <t>人員</t>
        </is>
      </c>
      <c r="D139" s="44">
        <f>SUM(E139:O139)-P139</f>
        <v/>
      </c>
      <c r="E139" s="41" t="n">
        <v>653747</v>
      </c>
      <c r="F139" s="41" t="n">
        <v>92912</v>
      </c>
      <c r="G139" s="41" t="n">
        <v>224610</v>
      </c>
      <c r="H139" s="41" t="n">
        <v>129110</v>
      </c>
      <c r="I139" s="41" t="n">
        <v>334346</v>
      </c>
      <c r="J139" s="41" t="n">
        <v>26580</v>
      </c>
      <c r="K139" s="41" t="n">
        <v>84416</v>
      </c>
      <c r="L139" s="41" t="n">
        <v>90357</v>
      </c>
      <c r="M139" s="41" t="n">
        <v>56157</v>
      </c>
      <c r="N139" s="41" t="n">
        <v>17214</v>
      </c>
      <c r="O139" s="41" t="n">
        <v>692903</v>
      </c>
      <c r="P139" s="41" t="n">
        <v>2402352</v>
      </c>
      <c r="Q139" s="45" t="n"/>
      <c r="R139" s="45" t="n"/>
      <c r="S139" s="45" t="n"/>
      <c r="T139" s="45" t="n"/>
    </row>
    <row r="140">
      <c r="A140" s="45" t="inlineStr">
        <is>
          <t>明治35年度</t>
        </is>
      </c>
      <c r="B140" s="45" t="n"/>
      <c r="C140" s="45" t="inlineStr">
        <is>
          <t>金額</t>
        </is>
      </c>
      <c r="D140" s="44">
        <f>SUM(E140:O140)-P140</f>
        <v/>
      </c>
      <c r="E140" s="41" t="n">
        <v>7198676</v>
      </c>
      <c r="F140" s="41" t="n">
        <v>1473075</v>
      </c>
      <c r="G140" s="41" t="n">
        <v>3664935</v>
      </c>
      <c r="H140" s="41" t="n">
        <v>2194376</v>
      </c>
      <c r="I140" s="41" t="n">
        <v>1142914</v>
      </c>
      <c r="J140" s="41" t="n">
        <v>383957</v>
      </c>
      <c r="K140" s="41" t="n">
        <v>1027646</v>
      </c>
      <c r="L140" s="41" t="n">
        <v>1556714</v>
      </c>
      <c r="M140" s="41" t="n">
        <v>859732</v>
      </c>
      <c r="N140" s="41" t="n">
        <v>523989</v>
      </c>
      <c r="O140" s="41" t="n">
        <v>7945267</v>
      </c>
      <c r="P140" s="41" t="n">
        <v>27971281</v>
      </c>
      <c r="Q140" s="42" t="n">
        <v>11.64</v>
      </c>
      <c r="R140" s="45" t="n"/>
      <c r="S140" s="45" t="n"/>
      <c r="T140" s="45" t="n"/>
    </row>
    <row r="141">
      <c r="A141" s="45" t="inlineStr">
        <is>
          <t>明治34年度</t>
        </is>
      </c>
      <c r="B141" s="45" t="n"/>
      <c r="C141" s="45" t="inlineStr">
        <is>
          <t>人員</t>
        </is>
      </c>
      <c r="D141" s="44">
        <f>SUM(E141:O141)-P141</f>
        <v/>
      </c>
      <c r="E141" s="41" t="n">
        <v>632903</v>
      </c>
      <c r="F141" s="41" t="n">
        <v>95406</v>
      </c>
      <c r="G141" s="41" t="n">
        <v>232208</v>
      </c>
      <c r="H141" s="41" t="n">
        <v>112422</v>
      </c>
      <c r="I141" s="41" t="n">
        <v>246721</v>
      </c>
      <c r="J141" s="41" t="n">
        <v>22758</v>
      </c>
      <c r="K141" s="41" t="n">
        <v>78765</v>
      </c>
      <c r="L141" s="41" t="n">
        <v>92212</v>
      </c>
      <c r="M141" s="41" t="n">
        <v>41419</v>
      </c>
      <c r="N141" s="41" t="n">
        <v>19021</v>
      </c>
      <c r="O141" s="41" t="n">
        <v>437632</v>
      </c>
      <c r="P141" s="41" t="n">
        <v>2011467</v>
      </c>
      <c r="Q141" s="45" t="n"/>
      <c r="R141" s="45" t="n"/>
      <c r="S141" s="45" t="n"/>
      <c r="T141" s="45" t="n"/>
    </row>
    <row r="142">
      <c r="A142" s="45" t="inlineStr">
        <is>
          <t>明治34年度</t>
        </is>
      </c>
      <c r="B142" s="45" t="n"/>
      <c r="C142" s="45" t="inlineStr">
        <is>
          <t>金額</t>
        </is>
      </c>
      <c r="D142" s="44">
        <f>SUM(E142:O142)-P142</f>
        <v/>
      </c>
      <c r="E142" s="41" t="n">
        <v>7480937</v>
      </c>
      <c r="F142" s="41" t="n">
        <v>1612247</v>
      </c>
      <c r="G142" s="41" t="n">
        <v>4188703</v>
      </c>
      <c r="H142" s="41" t="n">
        <v>1810469</v>
      </c>
      <c r="I142" s="41" t="n">
        <v>643146</v>
      </c>
      <c r="J142" s="41" t="n">
        <v>328316</v>
      </c>
      <c r="K142" s="41" t="n">
        <v>1007670</v>
      </c>
      <c r="L142" s="41" t="n">
        <v>1562769</v>
      </c>
      <c r="M142" s="41" t="n">
        <v>532505</v>
      </c>
      <c r="N142" s="41" t="n">
        <v>477140</v>
      </c>
      <c r="O142" s="41" t="n">
        <v>5089547</v>
      </c>
      <c r="P142" s="41" t="n">
        <v>24733449</v>
      </c>
      <c r="Q142" s="42" t="n">
        <v>12.3</v>
      </c>
      <c r="R142" s="45" t="n"/>
      <c r="S142" s="45" t="n"/>
      <c r="T142" s="45" t="n"/>
    </row>
    <row r="143">
      <c r="A143" s="45" t="n"/>
      <c r="B143" s="45" t="n"/>
      <c r="C143" s="45" t="n"/>
      <c r="D143" s="38" t="n"/>
      <c r="E143" s="45" t="n"/>
      <c r="F143" s="45" t="n"/>
      <c r="G143" s="45" t="n"/>
      <c r="H143" s="45" t="n"/>
      <c r="I143" s="45" t="n"/>
      <c r="J143" s="45" t="n"/>
      <c r="K143" s="45" t="n"/>
      <c r="L143" s="45" t="n"/>
      <c r="M143" s="45" t="n"/>
      <c r="N143" s="45" t="n"/>
      <c r="O143" s="45" t="n"/>
      <c r="P143" s="45" t="n"/>
      <c r="Q143" s="45" t="n"/>
      <c r="R143" s="45" t="n"/>
      <c r="S143" s="45" t="n"/>
      <c r="T143" s="45" t="n"/>
    </row>
    <row r="144">
      <c r="A144" s="45" t="n"/>
      <c r="B144" s="45" t="n"/>
      <c r="C144" s="45" t="n"/>
      <c r="D144" s="38" t="n"/>
      <c r="E144" s="45" t="n"/>
      <c r="F144" s="45" t="n"/>
      <c r="G144" s="45" t="n"/>
      <c r="H144" s="45" t="n"/>
      <c r="I144" s="45" t="n"/>
      <c r="J144" s="45" t="n"/>
      <c r="K144" s="45" t="n"/>
      <c r="L144" s="45" t="n"/>
      <c r="M144" s="45" t="n"/>
      <c r="N144" s="45" t="n"/>
      <c r="O144" s="45" t="n"/>
      <c r="P144" s="45" t="n"/>
      <c r="Q144" s="45" t="n"/>
      <c r="R144" s="45" t="n"/>
      <c r="S144" s="45" t="n"/>
      <c r="T144" s="45" t="n"/>
    </row>
  </sheetData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12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5" t="inlineStr">
        <is>
          <t>地方</t>
        </is>
      </c>
      <c r="B1" s="45" t="inlineStr">
        <is>
          <t>府県</t>
        </is>
      </c>
      <c r="C1" s="45" t="inlineStr">
        <is>
          <t>項目</t>
        </is>
      </c>
      <c r="D1" s="45" t="inlineStr">
        <is>
          <t>農業</t>
        </is>
      </c>
      <c r="E1" s="45" t="inlineStr">
        <is>
          <t>工業</t>
        </is>
      </c>
      <c r="F1" s="45" t="inlineStr">
        <is>
          <t>商業</t>
        </is>
      </c>
      <c r="G1" s="45" t="inlineStr">
        <is>
          <t>官吏軍人</t>
        </is>
      </c>
      <c r="H1" s="45" t="inlineStr">
        <is>
          <t>學校生徒</t>
        </is>
      </c>
      <c r="I1" s="45" t="inlineStr">
        <is>
          <t>漁獵業及船夫</t>
        </is>
      </c>
      <c r="J1" s="45" t="inlineStr">
        <is>
          <t>職工及使用人</t>
        </is>
      </c>
      <c r="K1" s="45" t="inlineStr">
        <is>
          <t>雜業</t>
        </is>
      </c>
      <c r="L1" s="45" t="inlineStr">
        <is>
          <t>無職業</t>
        </is>
      </c>
      <c r="M1" s="45" t="inlineStr">
        <is>
          <t>社寺其他圑體</t>
        </is>
      </c>
      <c r="N1" s="45" t="inlineStr">
        <is>
          <t>職業不詳</t>
        </is>
      </c>
      <c r="O1" s="45" t="inlineStr">
        <is>
          <t>合計</t>
        </is>
      </c>
      <c r="P1" s="45" t="inlineStr">
        <is>
          <t>預人員一ニ付預金額</t>
        </is>
      </c>
    </row>
    <row r="2">
      <c r="A2" s="45" t="inlineStr"/>
      <c r="B2" s="45" t="inlineStr"/>
      <c r="C2" s="45" t="inlineStr"/>
      <c r="D2" s="45" t="inlineStr"/>
      <c r="E2" s="45" t="inlineStr"/>
      <c r="F2" s="45" t="inlineStr"/>
      <c r="G2" s="45" t="inlineStr"/>
      <c r="H2" s="45" t="inlineStr"/>
      <c r="I2" s="45" t="inlineStr"/>
      <c r="J2" s="45" t="inlineStr"/>
      <c r="K2" s="45" t="inlineStr"/>
      <c r="L2" s="45" t="inlineStr"/>
      <c r="M2" s="45" t="inlineStr"/>
      <c r="N2" s="45" t="inlineStr"/>
      <c r="O2" s="45" t="inlineStr"/>
      <c r="P2" s="45" t="inlineStr">
        <is>
          <t>円</t>
        </is>
      </c>
    </row>
    <row r="3">
      <c r="A3" s="45" t="inlineStr">
        <is>
          <t>本州中區</t>
        </is>
      </c>
      <c r="B3" s="45" t="inlineStr">
        <is>
          <t>東京</t>
        </is>
      </c>
      <c r="C3" s="45" t="inlineStr">
        <is>
          <t>人員</t>
        </is>
      </c>
      <c r="D3" s="45" t="n">
        <v>15573</v>
      </c>
      <c r="E3" s="45" t="n">
        <v>30778</v>
      </c>
      <c r="F3" s="45" t="n">
        <v>41093</v>
      </c>
      <c r="G3" s="45" t="n">
        <v>27078</v>
      </c>
      <c r="H3" s="45" t="n">
        <v>35965</v>
      </c>
      <c r="I3" s="45" t="n">
        <v>1384</v>
      </c>
      <c r="J3" s="45" t="n">
        <v>36496</v>
      </c>
      <c r="K3" s="45" t="n">
        <v>16705</v>
      </c>
      <c r="L3" s="45" t="n">
        <v>19109</v>
      </c>
      <c r="M3" s="45" t="n">
        <v>883</v>
      </c>
      <c r="N3" s="45" t="n">
        <v>73522</v>
      </c>
      <c r="O3" s="45" t="n">
        <v>298586</v>
      </c>
      <c r="P3" s="45" t="inlineStr"/>
    </row>
    <row r="4">
      <c r="A4" s="45" t="inlineStr">
        <is>
          <t>本州中區</t>
        </is>
      </c>
      <c r="B4" s="45" t="inlineStr">
        <is>
          <t>東京</t>
        </is>
      </c>
      <c r="C4" s="45" t="inlineStr">
        <is>
          <t>金額</t>
        </is>
      </c>
      <c r="D4" s="45" t="n">
        <v>287720</v>
      </c>
      <c r="E4" s="45" t="n">
        <v>629920</v>
      </c>
      <c r="F4" s="45" t="n">
        <v>1242360</v>
      </c>
      <c r="G4" s="45" t="n">
        <v>621240</v>
      </c>
      <c r="H4" s="45" t="n">
        <v>290156</v>
      </c>
      <c r="I4" s="45" t="n">
        <v>32405</v>
      </c>
      <c r="J4" s="45" t="n">
        <v>639367</v>
      </c>
      <c r="K4" s="45" t="n">
        <v>415728</v>
      </c>
      <c r="L4" s="45" t="n">
        <v>455264</v>
      </c>
      <c r="M4" s="45" t="n">
        <v>27940</v>
      </c>
      <c r="N4" s="45" t="n">
        <v>1660733</v>
      </c>
      <c r="O4" s="45" t="n">
        <v>6302833</v>
      </c>
      <c r="P4" s="45" t="n">
        <v>21.11</v>
      </c>
    </row>
    <row r="5">
      <c r="A5" s="45" t="inlineStr">
        <is>
          <t>本州中區</t>
        </is>
      </c>
      <c r="B5" s="45" t="inlineStr">
        <is>
          <t>神奈川</t>
        </is>
      </c>
      <c r="C5" s="45" t="inlineStr">
        <is>
          <t>人員</t>
        </is>
      </c>
      <c r="D5" s="45" t="n">
        <v>19359</v>
      </c>
      <c r="E5" s="45" t="n">
        <v>6421</v>
      </c>
      <c r="F5" s="45" t="n">
        <v>8933</v>
      </c>
      <c r="G5" s="45" t="n">
        <v>9371</v>
      </c>
      <c r="H5" s="45" t="n">
        <v>23911</v>
      </c>
      <c r="I5" s="45" t="n">
        <v>1458</v>
      </c>
      <c r="J5" s="45" t="n">
        <v>7856</v>
      </c>
      <c r="K5" s="45" t="n">
        <v>4640</v>
      </c>
      <c r="L5" s="45" t="n">
        <v>4000</v>
      </c>
      <c r="M5" s="45" t="n">
        <v>641</v>
      </c>
      <c r="N5" s="45" t="n">
        <v>11481</v>
      </c>
      <c r="O5" s="45" t="n">
        <v>98071</v>
      </c>
      <c r="P5" s="45" t="inlineStr"/>
    </row>
    <row r="6">
      <c r="A6" s="45" t="inlineStr">
        <is>
          <t>本州中區</t>
        </is>
      </c>
      <c r="B6" s="45" t="inlineStr">
        <is>
          <t>神奈川</t>
        </is>
      </c>
      <c r="C6" s="45" t="inlineStr">
        <is>
          <t>金額</t>
        </is>
      </c>
      <c r="D6" s="45" t="n">
        <v>168616</v>
      </c>
      <c r="E6" s="45" t="n">
        <v>87828</v>
      </c>
      <c r="F6" s="45" t="n">
        <v>128185</v>
      </c>
      <c r="G6" s="45" t="n">
        <v>170696</v>
      </c>
      <c r="H6" s="45" t="n">
        <v>80874</v>
      </c>
      <c r="I6" s="45" t="n">
        <v>25709</v>
      </c>
      <c r="J6" s="45" t="n">
        <v>93270</v>
      </c>
      <c r="K6" s="45" t="n">
        <v>75350</v>
      </c>
      <c r="L6" s="45" t="n">
        <v>62398</v>
      </c>
      <c r="M6" s="45" t="n">
        <v>5365</v>
      </c>
      <c r="N6" s="45" t="n">
        <v>185333</v>
      </c>
      <c r="O6" s="45" t="n">
        <v>1083624</v>
      </c>
      <c r="P6" s="45" t="n">
        <v>11.05</v>
      </c>
    </row>
    <row r="7">
      <c r="A7" s="45" t="inlineStr">
        <is>
          <t>本州中區</t>
        </is>
      </c>
      <c r="B7" s="45" t="inlineStr">
        <is>
          <t>埼玉</t>
        </is>
      </c>
      <c r="C7" s="45" t="inlineStr">
        <is>
          <t>人員</t>
        </is>
      </c>
      <c r="D7" s="45" t="n">
        <v>27521</v>
      </c>
      <c r="E7" s="45" t="n">
        <v>3363</v>
      </c>
      <c r="F7" s="45" t="n">
        <v>6670</v>
      </c>
      <c r="G7" s="45" t="n">
        <v>2405</v>
      </c>
      <c r="H7" s="45" t="n">
        <v>39238</v>
      </c>
      <c r="I7" s="45" t="n">
        <v>45</v>
      </c>
      <c r="J7" s="45" t="n">
        <v>2094</v>
      </c>
      <c r="K7" s="45" t="n">
        <v>3258</v>
      </c>
      <c r="L7" s="45" t="n">
        <v>1733</v>
      </c>
      <c r="M7" s="45" t="n">
        <v>384</v>
      </c>
      <c r="N7" s="45" t="n">
        <v>9220</v>
      </c>
      <c r="O7" s="45" t="n">
        <v>95931</v>
      </c>
      <c r="P7" s="45" t="inlineStr"/>
    </row>
    <row r="8">
      <c r="A8" s="45" t="inlineStr">
        <is>
          <t>本州中區</t>
        </is>
      </c>
      <c r="B8" s="45" t="inlineStr">
        <is>
          <t>埼玉</t>
        </is>
      </c>
      <c r="C8" s="45" t="inlineStr">
        <is>
          <t>金額</t>
        </is>
      </c>
      <c r="D8" s="45" t="n">
        <v>330505</v>
      </c>
      <c r="E8" s="45" t="n">
        <v>47276</v>
      </c>
      <c r="F8" s="45" t="n">
        <v>113863</v>
      </c>
      <c r="G8" s="45" t="n">
        <v>40876</v>
      </c>
      <c r="H8" s="45" t="n">
        <v>122427</v>
      </c>
      <c r="I8" s="45" t="n">
        <v>579</v>
      </c>
      <c r="J8" s="45" t="n">
        <v>21722</v>
      </c>
      <c r="K8" s="45" t="n">
        <v>60196</v>
      </c>
      <c r="L8" s="45" t="n">
        <v>17805</v>
      </c>
      <c r="M8" s="45" t="n">
        <v>8103</v>
      </c>
      <c r="N8" s="45" t="n">
        <v>103423</v>
      </c>
      <c r="O8" s="45" t="n">
        <v>866775</v>
      </c>
      <c r="P8" s="45" t="n">
        <v>9.039999999999999</v>
      </c>
    </row>
    <row r="9">
      <c r="A9" s="45" t="inlineStr">
        <is>
          <t>本州中區</t>
        </is>
      </c>
      <c r="B9" s="45" t="inlineStr">
        <is>
          <t>千葉</t>
        </is>
      </c>
      <c r="C9" s="45" t="inlineStr">
        <is>
          <t>人員</t>
        </is>
      </c>
      <c r="D9" s="45" t="n">
        <v>33610</v>
      </c>
      <c r="E9" s="45" t="n">
        <v>3945</v>
      </c>
      <c r="F9" s="45" t="n">
        <v>11486</v>
      </c>
      <c r="G9" s="45" t="n">
        <v>3289</v>
      </c>
      <c r="H9" s="45" t="n">
        <v>35067</v>
      </c>
      <c r="I9" s="45" t="n">
        <v>2272</v>
      </c>
      <c r="J9" s="45" t="n">
        <v>3364</v>
      </c>
      <c r="K9" s="45" t="n">
        <v>3990</v>
      </c>
      <c r="L9" s="45" t="n">
        <v>5445</v>
      </c>
      <c r="M9" s="45" t="n">
        <v>301</v>
      </c>
      <c r="N9" s="45" t="n">
        <v>11150</v>
      </c>
      <c r="O9" s="45" t="n">
        <v>113919</v>
      </c>
      <c r="P9" s="45" t="inlineStr"/>
    </row>
    <row r="10">
      <c r="A10" s="45" t="inlineStr">
        <is>
          <t>本州中區</t>
        </is>
      </c>
      <c r="B10" s="45" t="inlineStr">
        <is>
          <t>千葉</t>
        </is>
      </c>
      <c r="C10" s="45" t="inlineStr">
        <is>
          <t>金額</t>
        </is>
      </c>
      <c r="D10" s="45" t="n">
        <v>355768</v>
      </c>
      <c r="E10" s="45" t="n">
        <v>42069</v>
      </c>
      <c r="F10" s="45" t="n">
        <v>149129</v>
      </c>
      <c r="G10" s="45" t="n">
        <v>57941</v>
      </c>
      <c r="H10" s="45" t="n">
        <v>203334</v>
      </c>
      <c r="I10" s="45" t="n">
        <v>28206</v>
      </c>
      <c r="J10" s="45" t="n">
        <v>24289</v>
      </c>
      <c r="K10" s="45" t="n">
        <v>71290</v>
      </c>
      <c r="L10" s="45" t="n">
        <v>62971</v>
      </c>
      <c r="M10" s="45" t="n">
        <v>5332</v>
      </c>
      <c r="N10" s="45" t="n">
        <v>141644</v>
      </c>
      <c r="O10" s="45" t="n">
        <v>1141973</v>
      </c>
      <c r="P10" s="45" t="n">
        <v>10.02</v>
      </c>
    </row>
    <row r="11">
      <c r="A11" s="45" t="inlineStr">
        <is>
          <t>本州中區</t>
        </is>
      </c>
      <c r="B11" s="45" t="inlineStr">
        <is>
          <t>茨城</t>
        </is>
      </c>
      <c r="C11" s="45" t="inlineStr">
        <is>
          <t>人員</t>
        </is>
      </c>
      <c r="D11" s="45" t="n">
        <v>42862</v>
      </c>
      <c r="E11" s="45" t="n">
        <v>5629</v>
      </c>
      <c r="F11" s="45" t="n">
        <v>18821</v>
      </c>
      <c r="G11" s="45" t="n">
        <v>4221</v>
      </c>
      <c r="H11" s="45" t="n">
        <v>37119</v>
      </c>
      <c r="I11" s="45" t="n">
        <v>1230</v>
      </c>
      <c r="J11" s="45" t="n">
        <v>4840</v>
      </c>
      <c r="K11" s="45" t="n">
        <v>5640</v>
      </c>
      <c r="L11" s="45" t="n">
        <v>2586</v>
      </c>
      <c r="M11" s="45" t="n">
        <v>480</v>
      </c>
      <c r="N11" s="45" t="n">
        <v>5046</v>
      </c>
      <c r="O11" s="45" t="n">
        <v>128474</v>
      </c>
      <c r="P11" s="45" t="inlineStr"/>
    </row>
    <row r="12">
      <c r="A12" s="45" t="inlineStr">
        <is>
          <t>本州中區</t>
        </is>
      </c>
      <c r="B12" s="45" t="inlineStr">
        <is>
          <t>茨城</t>
        </is>
      </c>
      <c r="C12" s="45" t="inlineStr">
        <is>
          <t>金額</t>
        </is>
      </c>
      <c r="D12" s="45" t="n">
        <v>218992</v>
      </c>
      <c r="E12" s="45" t="n">
        <v>50409</v>
      </c>
      <c r="F12" s="45" t="n">
        <v>179944</v>
      </c>
      <c r="G12" s="45" t="n">
        <v>49081</v>
      </c>
      <c r="H12" s="45" t="n">
        <v>88160</v>
      </c>
      <c r="I12" s="45" t="n">
        <v>10510</v>
      </c>
      <c r="J12" s="45" t="n">
        <v>30064</v>
      </c>
      <c r="K12" s="45" t="n">
        <v>68527</v>
      </c>
      <c r="L12" s="45" t="n">
        <v>26796</v>
      </c>
      <c r="M12" s="45" t="n">
        <v>15998</v>
      </c>
      <c r="N12" s="45" t="n">
        <v>36555</v>
      </c>
      <c r="O12" s="45" t="n">
        <v>775036</v>
      </c>
      <c r="P12" s="45" t="n">
        <v>6.03</v>
      </c>
    </row>
    <row r="13">
      <c r="A13" s="45" t="inlineStr">
        <is>
          <t>本州中區</t>
        </is>
      </c>
      <c r="B13" s="45" t="inlineStr">
        <is>
          <t>栃木</t>
        </is>
      </c>
      <c r="C13" s="45" t="inlineStr">
        <is>
          <t>人員</t>
        </is>
      </c>
      <c r="D13" s="45" t="n">
        <v>21072</v>
      </c>
      <c r="E13" s="45" t="n">
        <v>4379</v>
      </c>
      <c r="F13" s="45" t="n">
        <v>8263</v>
      </c>
      <c r="G13" s="45" t="n">
        <v>2837</v>
      </c>
      <c r="H13" s="45" t="n">
        <v>21571</v>
      </c>
      <c r="I13" s="45" t="n">
        <v>56</v>
      </c>
      <c r="J13" s="45" t="n">
        <v>5606</v>
      </c>
      <c r="K13" s="45" t="n">
        <v>3597</v>
      </c>
      <c r="L13" s="45" t="n">
        <v>1618</v>
      </c>
      <c r="M13" s="45" t="n">
        <v>61</v>
      </c>
      <c r="N13" s="45" t="n">
        <v>4196</v>
      </c>
      <c r="O13" s="45" t="n">
        <v>73256</v>
      </c>
      <c r="P13" s="45" t="inlineStr"/>
    </row>
    <row r="14">
      <c r="A14" s="45" t="inlineStr">
        <is>
          <t>本州中區</t>
        </is>
      </c>
      <c r="B14" s="45" t="inlineStr">
        <is>
          <t>栃木</t>
        </is>
      </c>
      <c r="C14" s="45" t="inlineStr">
        <is>
          <t>金額</t>
        </is>
      </c>
      <c r="D14" s="45" t="n">
        <v>163894</v>
      </c>
      <c r="E14" s="45" t="n">
        <v>37856</v>
      </c>
      <c r="F14" s="45" t="n">
        <v>97827</v>
      </c>
      <c r="G14" s="45" t="n">
        <v>32640</v>
      </c>
      <c r="H14" s="45" t="n">
        <v>56543</v>
      </c>
      <c r="I14" s="45" t="n">
        <v>803</v>
      </c>
      <c r="J14" s="45" t="n">
        <v>44969</v>
      </c>
      <c r="K14" s="45" t="n">
        <v>51405</v>
      </c>
      <c r="L14" s="45" t="n">
        <v>18388</v>
      </c>
      <c r="M14" s="45" t="n">
        <v>719</v>
      </c>
      <c r="N14" s="45" t="n">
        <v>49403</v>
      </c>
      <c r="O14" s="45" t="n">
        <v>554447</v>
      </c>
      <c r="P14" s="45" t="n">
        <v>7.57</v>
      </c>
    </row>
    <row r="15">
      <c r="A15" s="45" t="inlineStr">
        <is>
          <t>本州中區</t>
        </is>
      </c>
      <c r="B15" s="45" t="inlineStr">
        <is>
          <t>群馬</t>
        </is>
      </c>
      <c r="C15" s="45" t="inlineStr">
        <is>
          <t>人員</t>
        </is>
      </c>
      <c r="D15" s="45" t="n">
        <v>21893</v>
      </c>
      <c r="E15" s="45" t="n">
        <v>4952</v>
      </c>
      <c r="F15" s="45" t="n">
        <v>8781</v>
      </c>
      <c r="G15" s="45" t="n">
        <v>3931</v>
      </c>
      <c r="H15" s="45" t="n">
        <v>39795</v>
      </c>
      <c r="I15" s="45" t="n">
        <v>60</v>
      </c>
      <c r="J15" s="45" t="n">
        <v>3551</v>
      </c>
      <c r="K15" s="45" t="n">
        <v>5004</v>
      </c>
      <c r="L15" s="45" t="n">
        <v>1250</v>
      </c>
      <c r="M15" s="45" t="n">
        <v>42</v>
      </c>
      <c r="N15" s="45" t="n">
        <v>7118</v>
      </c>
      <c r="O15" s="45" t="n">
        <v>96377</v>
      </c>
      <c r="P15" s="45" t="inlineStr"/>
    </row>
    <row r="16">
      <c r="A16" s="45" t="inlineStr">
        <is>
          <t>本州中區</t>
        </is>
      </c>
      <c r="B16" s="45" t="inlineStr">
        <is>
          <t>群馬</t>
        </is>
      </c>
      <c r="C16" s="45" t="inlineStr">
        <is>
          <t>金額</t>
        </is>
      </c>
      <c r="D16" s="45" t="n">
        <v>123666</v>
      </c>
      <c r="E16" s="45" t="n">
        <v>32279</v>
      </c>
      <c r="F16" s="45" t="n">
        <v>80309</v>
      </c>
      <c r="G16" s="45" t="n">
        <v>44116</v>
      </c>
      <c r="H16" s="45" t="n">
        <v>109546</v>
      </c>
      <c r="I16" s="45" t="n">
        <v>446</v>
      </c>
      <c r="J16" s="45" t="n">
        <v>24343</v>
      </c>
      <c r="K16" s="45" t="n">
        <v>52176</v>
      </c>
      <c r="L16" s="45" t="n">
        <v>12893</v>
      </c>
      <c r="M16" s="45" t="n">
        <v>2563</v>
      </c>
      <c r="N16" s="45" t="n">
        <v>58903</v>
      </c>
      <c r="O16" s="45" t="n">
        <v>541240</v>
      </c>
      <c r="P16" s="45" t="n">
        <v>5.62</v>
      </c>
    </row>
    <row r="17">
      <c r="A17" s="45" t="inlineStr">
        <is>
          <t>本州中區</t>
        </is>
      </c>
      <c r="B17" s="45" t="inlineStr">
        <is>
          <t>長野</t>
        </is>
      </c>
      <c r="C17" s="45" t="inlineStr">
        <is>
          <t>人員</t>
        </is>
      </c>
      <c r="D17" s="45" t="n">
        <v>67752</v>
      </c>
      <c r="E17" s="45" t="n">
        <v>6562</v>
      </c>
      <c r="F17" s="45" t="n">
        <v>12526</v>
      </c>
      <c r="G17" s="45" t="n">
        <v>5830</v>
      </c>
      <c r="H17" s="45" t="n">
        <v>38963</v>
      </c>
      <c r="I17" s="45" t="n">
        <v>318</v>
      </c>
      <c r="J17" s="45" t="n">
        <v>8360</v>
      </c>
      <c r="K17" s="45" t="n">
        <v>6305</v>
      </c>
      <c r="L17" s="45" t="n">
        <v>1691</v>
      </c>
      <c r="M17" s="45" t="n">
        <v>232</v>
      </c>
      <c r="N17" s="45" t="n">
        <v>7776</v>
      </c>
      <c r="O17" s="45" t="n">
        <v>156315</v>
      </c>
      <c r="P17" s="45" t="inlineStr"/>
    </row>
    <row r="18">
      <c r="A18" s="45" t="inlineStr">
        <is>
          <t>本州中區</t>
        </is>
      </c>
      <c r="B18" s="45" t="inlineStr">
        <is>
          <t>長野</t>
        </is>
      </c>
      <c r="C18" s="45" t="inlineStr">
        <is>
          <t>金額</t>
        </is>
      </c>
      <c r="D18" s="45" t="n">
        <v>369646</v>
      </c>
      <c r="E18" s="45" t="n">
        <v>56373</v>
      </c>
      <c r="F18" s="45" t="n">
        <v>112598</v>
      </c>
      <c r="G18" s="45" t="n">
        <v>59957</v>
      </c>
      <c r="H18" s="45" t="n">
        <v>77887</v>
      </c>
      <c r="I18" s="45" t="n">
        <v>1687</v>
      </c>
      <c r="J18" s="45" t="n">
        <v>49857</v>
      </c>
      <c r="K18" s="45" t="n">
        <v>74945</v>
      </c>
      <c r="L18" s="45" t="n">
        <v>13081</v>
      </c>
      <c r="M18" s="45" t="n">
        <v>6964</v>
      </c>
      <c r="N18" s="45" t="n">
        <v>82257</v>
      </c>
      <c r="O18" s="45" t="n">
        <v>905252</v>
      </c>
      <c r="P18" s="45" t="n">
        <v>5.79</v>
      </c>
    </row>
    <row r="19">
      <c r="A19" s="45" t="inlineStr">
        <is>
          <t>本州中區</t>
        </is>
      </c>
      <c r="B19" s="45" t="inlineStr">
        <is>
          <t>山梨</t>
        </is>
      </c>
      <c r="C19" s="45" t="inlineStr">
        <is>
          <t>人員</t>
        </is>
      </c>
      <c r="D19" s="45" t="n">
        <v>15234</v>
      </c>
      <c r="E19" s="45" t="n">
        <v>1773</v>
      </c>
      <c r="F19" s="45" t="n">
        <v>2646</v>
      </c>
      <c r="G19" s="45" t="n">
        <v>1536</v>
      </c>
      <c r="H19" s="45" t="n">
        <v>16938</v>
      </c>
      <c r="I19" s="45" t="n">
        <v>49</v>
      </c>
      <c r="J19" s="45" t="n">
        <v>1656</v>
      </c>
      <c r="K19" s="45" t="n">
        <v>1247</v>
      </c>
      <c r="L19" s="45" t="n">
        <v>1335</v>
      </c>
      <c r="M19" s="45" t="n">
        <v>39</v>
      </c>
      <c r="N19" s="45" t="n">
        <v>3551</v>
      </c>
      <c r="O19" s="45" t="n">
        <v>46004</v>
      </c>
      <c r="P19" s="45" t="inlineStr"/>
    </row>
    <row r="20">
      <c r="A20" s="45" t="inlineStr">
        <is>
          <t>本州中區</t>
        </is>
      </c>
      <c r="B20" s="45" t="inlineStr">
        <is>
          <t>山梨</t>
        </is>
      </c>
      <c r="C20" s="45" t="inlineStr">
        <is>
          <t>金額</t>
        </is>
      </c>
      <c r="D20" s="45" t="n">
        <v>62283</v>
      </c>
      <c r="E20" s="45" t="n">
        <v>7458</v>
      </c>
      <c r="F20" s="45" t="n">
        <v>22397</v>
      </c>
      <c r="G20" s="45" t="n">
        <v>12400</v>
      </c>
      <c r="H20" s="45" t="n">
        <v>21843</v>
      </c>
      <c r="I20" s="45" t="n">
        <v>69</v>
      </c>
      <c r="J20" s="45" t="n">
        <v>7524</v>
      </c>
      <c r="K20" s="45" t="n">
        <v>9951</v>
      </c>
      <c r="L20" s="45" t="n">
        <v>7158</v>
      </c>
      <c r="M20" s="45" t="n">
        <v>1533</v>
      </c>
      <c r="N20" s="45" t="n">
        <v>19023</v>
      </c>
      <c r="O20" s="45" t="n">
        <v>171639</v>
      </c>
      <c r="P20" s="45" t="n">
        <v>3.73</v>
      </c>
    </row>
    <row r="21">
      <c r="A21" s="45" t="inlineStr">
        <is>
          <t>本州中區</t>
        </is>
      </c>
      <c r="B21" s="45" t="inlineStr">
        <is>
          <t>静岡</t>
        </is>
      </c>
      <c r="C21" s="45" t="inlineStr">
        <is>
          <t>人員</t>
        </is>
      </c>
      <c r="D21" s="45" t="n">
        <v>27710</v>
      </c>
      <c r="E21" s="45" t="n">
        <v>3520</v>
      </c>
      <c r="F21" s="45" t="n">
        <v>8819</v>
      </c>
      <c r="G21" s="45" t="n">
        <v>4779</v>
      </c>
      <c r="H21" s="45" t="n">
        <v>40973</v>
      </c>
      <c r="I21" s="45" t="n">
        <v>1297</v>
      </c>
      <c r="J21" s="45" t="n">
        <v>4894</v>
      </c>
      <c r="K21" s="45" t="n">
        <v>4915</v>
      </c>
      <c r="L21" s="45" t="n">
        <v>2583</v>
      </c>
      <c r="M21" s="45" t="n">
        <v>299</v>
      </c>
      <c r="N21" s="45" t="n">
        <v>9725</v>
      </c>
      <c r="O21" s="45" t="n">
        <v>109514</v>
      </c>
      <c r="P21" s="45" t="inlineStr"/>
    </row>
    <row r="22">
      <c r="A22" s="45" t="inlineStr">
        <is>
          <t>本州中區</t>
        </is>
      </c>
      <c r="B22" s="45" t="inlineStr">
        <is>
          <t>静岡</t>
        </is>
      </c>
      <c r="C22" s="45" t="inlineStr">
        <is>
          <t>金額</t>
        </is>
      </c>
      <c r="D22" s="45" t="n">
        <v>140700</v>
      </c>
      <c r="E22" s="45" t="n">
        <v>24816</v>
      </c>
      <c r="F22" s="45" t="n">
        <v>91567</v>
      </c>
      <c r="G22" s="45" t="n">
        <v>48522</v>
      </c>
      <c r="H22" s="45" t="n">
        <v>93533</v>
      </c>
      <c r="I22" s="45" t="n">
        <v>12051</v>
      </c>
      <c r="J22" s="45" t="n">
        <v>34957</v>
      </c>
      <c r="K22" s="45" t="n">
        <v>55135</v>
      </c>
      <c r="L22" s="45" t="n">
        <v>17827</v>
      </c>
      <c r="M22" s="45" t="n">
        <v>5278</v>
      </c>
      <c r="N22" s="45" t="n">
        <v>75055</v>
      </c>
      <c r="O22" s="45" t="n">
        <v>599441</v>
      </c>
      <c r="P22" s="45" t="n">
        <v>5.11</v>
      </c>
    </row>
    <row r="23">
      <c r="A23" s="45" t="inlineStr">
        <is>
          <t>本州中區</t>
        </is>
      </c>
      <c r="B23" s="45" t="inlineStr">
        <is>
          <t>愛知</t>
        </is>
      </c>
      <c r="C23" s="45" t="inlineStr">
        <is>
          <t>人員</t>
        </is>
      </c>
      <c r="D23" s="45" t="n">
        <v>40456</v>
      </c>
      <c r="E23" s="45" t="n">
        <v>7110</v>
      </c>
      <c r="F23" s="45" t="n">
        <v>10454</v>
      </c>
      <c r="G23" s="45" t="n">
        <v>6474</v>
      </c>
      <c r="H23" s="45" t="n">
        <v>57058</v>
      </c>
      <c r="I23" s="45" t="n">
        <v>890</v>
      </c>
      <c r="J23" s="45" t="n">
        <v>5530</v>
      </c>
      <c r="K23" s="45" t="n">
        <v>5758</v>
      </c>
      <c r="L23" s="45" t="n">
        <v>3508</v>
      </c>
      <c r="M23" s="45" t="n">
        <v>324</v>
      </c>
      <c r="N23" s="45" t="n">
        <v>20143</v>
      </c>
      <c r="O23" s="45" t="n">
        <v>157705</v>
      </c>
      <c r="P23" s="45" t="inlineStr"/>
    </row>
    <row r="24">
      <c r="A24" s="45" t="inlineStr">
        <is>
          <t>本州中區</t>
        </is>
      </c>
      <c r="B24" s="45" t="inlineStr">
        <is>
          <t>愛知</t>
        </is>
      </c>
      <c r="C24" s="45" t="inlineStr">
        <is>
          <t>金額</t>
        </is>
      </c>
      <c r="D24" s="45" t="n">
        <v>739435</v>
      </c>
      <c r="E24" s="45" t="n">
        <v>114073</v>
      </c>
      <c r="F24" s="45" t="n">
        <v>177076</v>
      </c>
      <c r="G24" s="45" t="n">
        <v>111960</v>
      </c>
      <c r="H24" s="45" t="n">
        <v>161128</v>
      </c>
      <c r="I24" s="45" t="n">
        <v>21528</v>
      </c>
      <c r="J24" s="45" t="n">
        <v>57895</v>
      </c>
      <c r="K24" s="45" t="n">
        <v>152737</v>
      </c>
      <c r="L24" s="45" t="n">
        <v>43718</v>
      </c>
      <c r="M24" s="45" t="n">
        <v>8394</v>
      </c>
      <c r="N24" s="45" t="n">
        <v>294864</v>
      </c>
      <c r="O24" s="45" t="n">
        <v>1882808</v>
      </c>
      <c r="P24" s="45" t="n">
        <v>11.94</v>
      </c>
    </row>
    <row r="25">
      <c r="A25" s="45" t="inlineStr">
        <is>
          <t>本州中區</t>
        </is>
      </c>
      <c r="B25" s="45" t="inlineStr">
        <is>
          <t>三重</t>
        </is>
      </c>
      <c r="C25" s="45" t="inlineStr">
        <is>
          <t>人員</t>
        </is>
      </c>
      <c r="D25" s="45" t="n">
        <v>50964</v>
      </c>
      <c r="E25" s="45" t="n">
        <v>4501</v>
      </c>
      <c r="F25" s="45" t="n">
        <v>12906</v>
      </c>
      <c r="G25" s="45" t="n">
        <v>3076</v>
      </c>
      <c r="H25" s="45" t="n">
        <v>34759</v>
      </c>
      <c r="I25" s="45" t="n">
        <v>3354</v>
      </c>
      <c r="J25" s="45" t="n">
        <v>3209</v>
      </c>
      <c r="K25" s="45" t="n">
        <v>6226</v>
      </c>
      <c r="L25" s="45" t="n">
        <v>3347</v>
      </c>
      <c r="M25" s="45" t="n">
        <v>186</v>
      </c>
      <c r="N25" s="45" t="n">
        <v>15284</v>
      </c>
      <c r="O25" s="45" t="n">
        <v>137812</v>
      </c>
      <c r="P25" s="45" t="inlineStr"/>
    </row>
    <row r="26">
      <c r="A26" s="45" t="inlineStr">
        <is>
          <t>本州中區</t>
        </is>
      </c>
      <c r="B26" s="45" t="inlineStr">
        <is>
          <t>三重</t>
        </is>
      </c>
      <c r="C26" s="45" t="inlineStr">
        <is>
          <t>金額</t>
        </is>
      </c>
      <c r="D26" s="45" t="n">
        <v>243185</v>
      </c>
      <c r="E26" s="45" t="n">
        <v>39387</v>
      </c>
      <c r="F26" s="45" t="n">
        <v>140708</v>
      </c>
      <c r="G26" s="45" t="n">
        <v>51103</v>
      </c>
      <c r="H26" s="45" t="n">
        <v>84279</v>
      </c>
      <c r="I26" s="45" t="n">
        <v>12655</v>
      </c>
      <c r="J26" s="45" t="n">
        <v>23363</v>
      </c>
      <c r="K26" s="45" t="n">
        <v>77655</v>
      </c>
      <c r="L26" s="45" t="n">
        <v>35339</v>
      </c>
      <c r="M26" s="45" t="n">
        <v>4296</v>
      </c>
      <c r="N26" s="45" t="n">
        <v>125303</v>
      </c>
      <c r="O26" s="45" t="n">
        <v>837273</v>
      </c>
      <c r="P26" s="45" t="n">
        <v>6.08</v>
      </c>
    </row>
    <row r="27">
      <c r="A27" s="45" t="inlineStr">
        <is>
          <t>本州中區</t>
        </is>
      </c>
      <c r="B27" s="45" t="inlineStr">
        <is>
          <t>岐阜</t>
        </is>
      </c>
      <c r="C27" s="45" t="inlineStr">
        <is>
          <t>人員</t>
        </is>
      </c>
      <c r="D27" s="45" t="n">
        <v>38381</v>
      </c>
      <c r="E27" s="45" t="n">
        <v>2822</v>
      </c>
      <c r="F27" s="45" t="n">
        <v>6240</v>
      </c>
      <c r="G27" s="45" t="n">
        <v>2788</v>
      </c>
      <c r="H27" s="45" t="n">
        <v>22215</v>
      </c>
      <c r="I27" s="45" t="n">
        <v>57</v>
      </c>
      <c r="J27" s="45" t="n">
        <v>2469</v>
      </c>
      <c r="K27" s="45" t="n">
        <v>3055</v>
      </c>
      <c r="L27" s="45" t="n">
        <v>1989</v>
      </c>
      <c r="M27" s="45" t="n">
        <v>90</v>
      </c>
      <c r="N27" s="45" t="n">
        <v>7700</v>
      </c>
      <c r="O27" s="45" t="n">
        <v>87806</v>
      </c>
      <c r="P27" s="45" t="inlineStr"/>
    </row>
    <row r="28">
      <c r="A28" s="45" t="inlineStr">
        <is>
          <t>本州中區</t>
        </is>
      </c>
      <c r="B28" s="45" t="inlineStr">
        <is>
          <t>岐阜</t>
        </is>
      </c>
      <c r="C28" s="45" t="inlineStr">
        <is>
          <t>金額</t>
        </is>
      </c>
      <c r="D28" s="45" t="n">
        <v>422237</v>
      </c>
      <c r="E28" s="45" t="n">
        <v>46375</v>
      </c>
      <c r="F28" s="45" t="n">
        <v>108228</v>
      </c>
      <c r="G28" s="45" t="n">
        <v>58366</v>
      </c>
      <c r="H28" s="45" t="n">
        <v>51762</v>
      </c>
      <c r="I28" s="45" t="n">
        <v>1475</v>
      </c>
      <c r="J28" s="45" t="n">
        <v>30595</v>
      </c>
      <c r="K28" s="45" t="n">
        <v>63636</v>
      </c>
      <c r="L28" s="45" t="n">
        <v>23618</v>
      </c>
      <c r="M28" s="45" t="n">
        <v>1830</v>
      </c>
      <c r="N28" s="45" t="n">
        <v>88861</v>
      </c>
      <c r="O28" s="45" t="n">
        <v>896983</v>
      </c>
      <c r="P28" s="45" t="n">
        <v>10.22</v>
      </c>
    </row>
    <row r="29">
      <c r="A29" s="45" t="inlineStr">
        <is>
          <t>本州中區</t>
        </is>
      </c>
      <c r="B29" s="45" t="inlineStr">
        <is>
          <t>滋賀</t>
        </is>
      </c>
      <c r="C29" s="45" t="inlineStr">
        <is>
          <t>人員</t>
        </is>
      </c>
      <c r="D29" s="45" t="n">
        <v>88347</v>
      </c>
      <c r="E29" s="45" t="n">
        <v>4820</v>
      </c>
      <c r="F29" s="45" t="n">
        <v>13488</v>
      </c>
      <c r="G29" s="45" t="n">
        <v>4525</v>
      </c>
      <c r="H29" s="45" t="n">
        <v>35425</v>
      </c>
      <c r="I29" s="45" t="n">
        <v>162</v>
      </c>
      <c r="J29" s="45" t="n">
        <v>4112</v>
      </c>
      <c r="K29" s="45" t="n">
        <v>7449</v>
      </c>
      <c r="L29" s="45" t="n">
        <v>791</v>
      </c>
      <c r="M29" s="45" t="n">
        <v>986</v>
      </c>
      <c r="N29" s="45" t="n">
        <v>4203</v>
      </c>
      <c r="O29" s="45" t="n">
        <v>164308</v>
      </c>
      <c r="P29" s="45" t="inlineStr"/>
    </row>
    <row r="30">
      <c r="A30" s="45" t="inlineStr">
        <is>
          <t>本州中區</t>
        </is>
      </c>
      <c r="B30" s="45" t="inlineStr">
        <is>
          <t>滋賀</t>
        </is>
      </c>
      <c r="C30" s="45" t="inlineStr">
        <is>
          <t>金額</t>
        </is>
      </c>
      <c r="D30" s="45" t="n">
        <v>819978</v>
      </c>
      <c r="E30" s="45" t="n">
        <v>58672</v>
      </c>
      <c r="F30" s="45" t="n">
        <v>200683</v>
      </c>
      <c r="G30" s="45" t="n">
        <v>76669</v>
      </c>
      <c r="H30" s="45" t="n">
        <v>131899</v>
      </c>
      <c r="I30" s="45" t="n">
        <v>1736</v>
      </c>
      <c r="J30" s="45" t="n">
        <v>49491</v>
      </c>
      <c r="K30" s="45" t="n">
        <v>128882</v>
      </c>
      <c r="L30" s="45" t="n">
        <v>10765</v>
      </c>
      <c r="M30" s="45" t="n">
        <v>18419</v>
      </c>
      <c r="N30" s="45" t="n">
        <v>52805</v>
      </c>
      <c r="O30" s="45" t="n">
        <v>1549999</v>
      </c>
      <c r="P30" s="45" t="n">
        <v>9.43</v>
      </c>
    </row>
    <row r="31">
      <c r="A31" s="45" t="inlineStr">
        <is>
          <t>本州中區</t>
        </is>
      </c>
      <c r="B31" s="45" t="inlineStr">
        <is>
          <t>福井</t>
        </is>
      </c>
      <c r="C31" s="45" t="inlineStr">
        <is>
          <t>人員</t>
        </is>
      </c>
      <c r="D31" s="45" t="n">
        <v>31660</v>
      </c>
      <c r="E31" s="45" t="n">
        <v>7784</v>
      </c>
      <c r="F31" s="45" t="n">
        <v>8368</v>
      </c>
      <c r="G31" s="45" t="n">
        <v>4563</v>
      </c>
      <c r="H31" s="45" t="n">
        <v>22032</v>
      </c>
      <c r="I31" s="45" t="n">
        <v>1190</v>
      </c>
      <c r="J31" s="45" t="n">
        <v>14533</v>
      </c>
      <c r="K31" s="45" t="n">
        <v>4502</v>
      </c>
      <c r="L31" s="45" t="n">
        <v>641</v>
      </c>
      <c r="M31" s="45" t="n">
        <v>376</v>
      </c>
      <c r="N31" s="45" t="n">
        <v>2663</v>
      </c>
      <c r="O31" s="45" t="n">
        <v>98312</v>
      </c>
      <c r="P31" s="45" t="inlineStr"/>
    </row>
    <row r="32">
      <c r="A32" s="45" t="inlineStr">
        <is>
          <t>本州中區</t>
        </is>
      </c>
      <c r="B32" s="45" t="inlineStr">
        <is>
          <t>福井</t>
        </is>
      </c>
      <c r="C32" s="45" t="inlineStr">
        <is>
          <t>金額</t>
        </is>
      </c>
      <c r="D32" s="45" t="n">
        <v>363602</v>
      </c>
      <c r="E32" s="45" t="n">
        <v>90880</v>
      </c>
      <c r="F32" s="45" t="n">
        <v>167029</v>
      </c>
      <c r="G32" s="45" t="n">
        <v>68490</v>
      </c>
      <c r="H32" s="45" t="n">
        <v>71387</v>
      </c>
      <c r="I32" s="45" t="n">
        <v>17552</v>
      </c>
      <c r="J32" s="45" t="n">
        <v>110423</v>
      </c>
      <c r="K32" s="45" t="n">
        <v>116190</v>
      </c>
      <c r="L32" s="45" t="n">
        <v>10869</v>
      </c>
      <c r="M32" s="45" t="n">
        <v>12723</v>
      </c>
      <c r="N32" s="45" t="n">
        <v>36223</v>
      </c>
      <c r="O32" s="45" t="n">
        <v>1065368</v>
      </c>
      <c r="P32" s="45" t="n">
        <v>10.84</v>
      </c>
    </row>
    <row r="33">
      <c r="A33" s="45" t="inlineStr">
        <is>
          <t>本州中區</t>
        </is>
      </c>
      <c r="B33" s="45" t="inlineStr">
        <is>
          <t>石川</t>
        </is>
      </c>
      <c r="C33" s="45" t="inlineStr">
        <is>
          <t>人員</t>
        </is>
      </c>
      <c r="D33" s="45" t="n">
        <v>37485</v>
      </c>
      <c r="E33" s="45" t="n">
        <v>5920</v>
      </c>
      <c r="F33" s="45" t="n">
        <v>8590</v>
      </c>
      <c r="G33" s="45" t="n">
        <v>7232</v>
      </c>
      <c r="H33" s="45" t="n">
        <v>21066</v>
      </c>
      <c r="I33" s="45" t="n">
        <v>1940</v>
      </c>
      <c r="J33" s="45" t="n">
        <v>5635</v>
      </c>
      <c r="K33" s="45" t="n">
        <v>6217</v>
      </c>
      <c r="L33" s="45" t="n">
        <v>1267</v>
      </c>
      <c r="M33" s="45" t="n">
        <v>548</v>
      </c>
      <c r="N33" s="45" t="n">
        <v>3539</v>
      </c>
      <c r="O33" s="45" t="n">
        <v>99439</v>
      </c>
      <c r="P33" s="45" t="inlineStr"/>
    </row>
    <row r="34">
      <c r="A34" s="45" t="inlineStr">
        <is>
          <t>本州中區</t>
        </is>
      </c>
      <c r="B34" s="45" t="inlineStr">
        <is>
          <t>石川</t>
        </is>
      </c>
      <c r="C34" s="45" t="inlineStr">
        <is>
          <t>金額</t>
        </is>
      </c>
      <c r="D34" s="45" t="n">
        <v>208149</v>
      </c>
      <c r="E34" s="45" t="n">
        <v>61178</v>
      </c>
      <c r="F34" s="45" t="n">
        <v>139505</v>
      </c>
      <c r="G34" s="45" t="n">
        <v>121373</v>
      </c>
      <c r="H34" s="45" t="n">
        <v>66535</v>
      </c>
      <c r="I34" s="45" t="n">
        <v>18591</v>
      </c>
      <c r="J34" s="45" t="n">
        <v>68612</v>
      </c>
      <c r="K34" s="45" t="n">
        <v>105920</v>
      </c>
      <c r="L34" s="45" t="n">
        <v>20335</v>
      </c>
      <c r="M34" s="45" t="n">
        <v>17772</v>
      </c>
      <c r="N34" s="45" t="n">
        <v>61731</v>
      </c>
      <c r="O34" s="45" t="n">
        <v>889701</v>
      </c>
      <c r="P34" s="45" t="n">
        <v>8.949999999999999</v>
      </c>
    </row>
    <row r="35">
      <c r="A35" s="45" t="inlineStr">
        <is>
          <t>本州中區</t>
        </is>
      </c>
      <c r="B35" s="45" t="inlineStr">
        <is>
          <t>富山</t>
        </is>
      </c>
      <c r="C35" s="45" t="inlineStr">
        <is>
          <t>人員</t>
        </is>
      </c>
      <c r="D35" s="45" t="n">
        <v>20211</v>
      </c>
      <c r="E35" s="45" t="n">
        <v>2187</v>
      </c>
      <c r="F35" s="45" t="n">
        <v>6516</v>
      </c>
      <c r="G35" s="45" t="n">
        <v>3277</v>
      </c>
      <c r="H35" s="45" t="n">
        <v>18025</v>
      </c>
      <c r="I35" s="45" t="n">
        <v>1090</v>
      </c>
      <c r="J35" s="45" t="n">
        <v>3165</v>
      </c>
      <c r="K35" s="45" t="n">
        <v>4153</v>
      </c>
      <c r="L35" s="45" t="n">
        <v>488</v>
      </c>
      <c r="M35" s="45" t="n">
        <v>325</v>
      </c>
      <c r="N35" s="45" t="n">
        <v>1532</v>
      </c>
      <c r="O35" s="45" t="n">
        <v>60969</v>
      </c>
      <c r="P35" s="45" t="inlineStr"/>
    </row>
    <row r="36">
      <c r="A36" s="45" t="inlineStr">
        <is>
          <t>本州中區</t>
        </is>
      </c>
      <c r="B36" s="45" t="inlineStr">
        <is>
          <t>富山</t>
        </is>
      </c>
      <c r="C36" s="45" t="inlineStr">
        <is>
          <t>金額</t>
        </is>
      </c>
      <c r="D36" s="45" t="n">
        <v>94471</v>
      </c>
      <c r="E36" s="45" t="n">
        <v>13501</v>
      </c>
      <c r="F36" s="45" t="n">
        <v>51330</v>
      </c>
      <c r="G36" s="45" t="n">
        <v>40865</v>
      </c>
      <c r="H36" s="45" t="n">
        <v>27918</v>
      </c>
      <c r="I36" s="45" t="n">
        <v>7045</v>
      </c>
      <c r="J36" s="45" t="n">
        <v>19712</v>
      </c>
      <c r="K36" s="45" t="n">
        <v>47428</v>
      </c>
      <c r="L36" s="45" t="n">
        <v>3151</v>
      </c>
      <c r="M36" s="45" t="n">
        <v>11876</v>
      </c>
      <c r="N36" s="45" t="n">
        <v>19150</v>
      </c>
      <c r="O36" s="45" t="n">
        <v>336447</v>
      </c>
      <c r="P36" s="45" t="n">
        <v>5.52</v>
      </c>
    </row>
    <row r="37">
      <c r="A37" s="45" t="inlineStr">
        <is>
          <t>本州中區</t>
        </is>
      </c>
      <c r="B37" s="45" t="inlineStr">
        <is>
          <t>計</t>
        </is>
      </c>
      <c r="C37" s="45" t="inlineStr">
        <is>
          <t>人員</t>
        </is>
      </c>
      <c r="D37" s="45" t="n">
        <v>600090</v>
      </c>
      <c r="E37" s="45" t="n">
        <v>106466</v>
      </c>
      <c r="F37" s="45" t="n">
        <v>194600</v>
      </c>
      <c r="G37" s="45" t="n">
        <v>97212</v>
      </c>
      <c r="H37" s="45" t="n">
        <v>540120</v>
      </c>
      <c r="I37" s="45" t="n">
        <v>16852</v>
      </c>
      <c r="J37" s="45" t="n">
        <v>117370</v>
      </c>
      <c r="K37" s="45" t="n">
        <v>92661</v>
      </c>
      <c r="L37" s="45" t="n">
        <v>53381</v>
      </c>
      <c r="M37" s="45" t="n">
        <v>6197</v>
      </c>
      <c r="N37" s="45" t="n">
        <v>197849</v>
      </c>
      <c r="O37" s="45" t="n">
        <v>2022798</v>
      </c>
      <c r="P37" s="45" t="inlineStr"/>
    </row>
    <row r="38">
      <c r="A38" s="45" t="inlineStr">
        <is>
          <t>本州中區</t>
        </is>
      </c>
      <c r="B38" s="45" t="inlineStr">
        <is>
          <t>計</t>
        </is>
      </c>
      <c r="C38" s="45" t="inlineStr">
        <is>
          <t>金額</t>
        </is>
      </c>
      <c r="D38" s="45" t="n">
        <v>5112847</v>
      </c>
      <c r="E38" s="45" t="n">
        <v>1440350</v>
      </c>
      <c r="F38" s="45" t="n">
        <v>3202738</v>
      </c>
      <c r="G38" s="45" t="n">
        <v>1666295</v>
      </c>
      <c r="H38" s="45" t="n">
        <v>1739211</v>
      </c>
      <c r="I38" s="45" t="n">
        <v>193047</v>
      </c>
      <c r="J38" s="45" t="n">
        <v>1330453</v>
      </c>
      <c r="K38" s="45" t="n">
        <v>1627151</v>
      </c>
      <c r="L38" s="45" t="n">
        <v>842376</v>
      </c>
      <c r="M38" s="45" t="n">
        <v>155105</v>
      </c>
      <c r="N38" s="45" t="n">
        <v>3091266</v>
      </c>
      <c r="O38" s="45" t="n">
        <v>20400839</v>
      </c>
      <c r="P38" s="45" t="n">
        <v>10.14</v>
      </c>
    </row>
    <row r="39">
      <c r="A39" s="45" t="inlineStr">
        <is>
          <t>本州北區</t>
        </is>
      </c>
      <c r="B39" s="45" t="inlineStr">
        <is>
          <t>新潟</t>
        </is>
      </c>
      <c r="C39" s="45" t="inlineStr">
        <is>
          <t>人員</t>
        </is>
      </c>
      <c r="D39" s="45" t="n">
        <v>48452</v>
      </c>
      <c r="E39" s="45" t="n">
        <v>6950</v>
      </c>
      <c r="F39" s="45" t="n">
        <v>10415</v>
      </c>
      <c r="G39" s="45" t="n">
        <v>5354</v>
      </c>
      <c r="H39" s="45" t="n">
        <v>48677</v>
      </c>
      <c r="I39" s="45" t="n">
        <v>1089</v>
      </c>
      <c r="J39" s="45" t="n">
        <v>4850</v>
      </c>
      <c r="K39" s="45" t="n">
        <v>7044</v>
      </c>
      <c r="L39" s="45" t="n">
        <v>1839</v>
      </c>
      <c r="M39" s="45" t="n">
        <v>213</v>
      </c>
      <c r="N39" s="45" t="n">
        <v>16103</v>
      </c>
      <c r="O39" s="45" t="n">
        <v>150986</v>
      </c>
      <c r="P39" s="45" t="inlineStr"/>
    </row>
    <row r="40">
      <c r="A40" s="45" t="inlineStr">
        <is>
          <t>本州北區</t>
        </is>
      </c>
      <c r="B40" s="45" t="inlineStr">
        <is>
          <t>新潟</t>
        </is>
      </c>
      <c r="C40" s="45" t="inlineStr">
        <is>
          <t>金額</t>
        </is>
      </c>
      <c r="D40" s="45" t="n">
        <v>224159</v>
      </c>
      <c r="E40" s="45" t="n">
        <v>52363</v>
      </c>
      <c r="F40" s="45" t="n">
        <v>99131</v>
      </c>
      <c r="G40" s="45" t="n">
        <v>70448</v>
      </c>
      <c r="H40" s="45" t="n">
        <v>76715</v>
      </c>
      <c r="I40" s="45" t="n">
        <v>17593</v>
      </c>
      <c r="J40" s="45" t="n">
        <v>35093</v>
      </c>
      <c r="K40" s="45" t="n">
        <v>78451</v>
      </c>
      <c r="L40" s="45" t="n">
        <v>18009</v>
      </c>
      <c r="M40" s="45" t="n">
        <v>3936</v>
      </c>
      <c r="N40" s="45" t="n">
        <v>139077</v>
      </c>
      <c r="O40" s="45" t="n">
        <v>814975</v>
      </c>
      <c r="P40" s="45" t="n">
        <v>5.4</v>
      </c>
    </row>
    <row r="41">
      <c r="A41" s="45" t="inlineStr">
        <is>
          <t>本州北區</t>
        </is>
      </c>
      <c r="B41" s="45" t="inlineStr">
        <is>
          <t>福島</t>
        </is>
      </c>
      <c r="C41" s="45" t="inlineStr">
        <is>
          <t>人員</t>
        </is>
      </c>
      <c r="D41" s="45" t="n">
        <v>41569</v>
      </c>
      <c r="E41" s="45" t="n">
        <v>7047</v>
      </c>
      <c r="F41" s="45" t="n">
        <v>13317</v>
      </c>
      <c r="G41" s="45" t="n">
        <v>5798</v>
      </c>
      <c r="H41" s="45" t="n">
        <v>42926</v>
      </c>
      <c r="I41" s="45" t="n">
        <v>902</v>
      </c>
      <c r="J41" s="45" t="n">
        <v>6034</v>
      </c>
      <c r="K41" s="45" t="n">
        <v>6317</v>
      </c>
      <c r="L41" s="45" t="n">
        <v>5407</v>
      </c>
      <c r="M41" s="45" t="n">
        <v>425</v>
      </c>
      <c r="N41" s="45" t="n">
        <v>15869</v>
      </c>
      <c r="O41" s="45" t="n">
        <v>145611</v>
      </c>
      <c r="P41" s="45" t="inlineStr"/>
    </row>
    <row r="42">
      <c r="A42" s="45" t="inlineStr">
        <is>
          <t>本州北區</t>
        </is>
      </c>
      <c r="B42" s="45" t="inlineStr">
        <is>
          <t>福島</t>
        </is>
      </c>
      <c r="C42" s="45" t="inlineStr">
        <is>
          <t>金額</t>
        </is>
      </c>
      <c r="D42" s="45" t="n">
        <v>197127</v>
      </c>
      <c r="E42" s="45" t="n">
        <v>41930</v>
      </c>
      <c r="F42" s="45" t="n">
        <v>129570</v>
      </c>
      <c r="G42" s="45" t="n">
        <v>56051</v>
      </c>
      <c r="H42" s="45" t="n">
        <v>72686</v>
      </c>
      <c r="I42" s="45" t="n">
        <v>5073</v>
      </c>
      <c r="J42" s="45" t="n">
        <v>36509</v>
      </c>
      <c r="K42" s="45" t="n">
        <v>57147</v>
      </c>
      <c r="L42" s="45" t="n">
        <v>41207</v>
      </c>
      <c r="M42" s="45" t="n">
        <v>7560</v>
      </c>
      <c r="N42" s="45" t="n">
        <v>83129</v>
      </c>
      <c r="O42" s="45" t="n">
        <v>727989</v>
      </c>
      <c r="P42" s="45" t="n">
        <v>4.93</v>
      </c>
    </row>
    <row r="43">
      <c r="A43" s="45" t="inlineStr">
        <is>
          <t>本州北區</t>
        </is>
      </c>
      <c r="B43" s="45" t="inlineStr">
        <is>
          <t>宮城</t>
        </is>
      </c>
      <c r="C43" s="45" t="inlineStr">
        <is>
          <t>人員</t>
        </is>
      </c>
      <c r="D43" s="45" t="n">
        <v>33923</v>
      </c>
      <c r="E43" s="45" t="n">
        <v>4807</v>
      </c>
      <c r="F43" s="45" t="n">
        <v>11802</v>
      </c>
      <c r="G43" s="45" t="n">
        <v>5880</v>
      </c>
      <c r="H43" s="45" t="n">
        <v>35197</v>
      </c>
      <c r="I43" s="45" t="n">
        <v>1240</v>
      </c>
      <c r="J43" s="45" t="n">
        <v>5141</v>
      </c>
      <c r="K43" s="45" t="n">
        <v>4086</v>
      </c>
      <c r="L43" s="45" t="n">
        <v>6188</v>
      </c>
      <c r="M43" s="45" t="n">
        <v>260</v>
      </c>
      <c r="N43" s="45" t="n">
        <v>10786</v>
      </c>
      <c r="O43" s="45" t="n">
        <v>119310</v>
      </c>
      <c r="P43" s="45" t="inlineStr"/>
    </row>
    <row r="44">
      <c r="A44" s="45" t="inlineStr">
        <is>
          <t>本州北區</t>
        </is>
      </c>
      <c r="B44" s="45" t="inlineStr">
        <is>
          <t>宮城</t>
        </is>
      </c>
      <c r="C44" s="45" t="inlineStr">
        <is>
          <t>金額</t>
        </is>
      </c>
      <c r="D44" s="45" t="n">
        <v>149061</v>
      </c>
      <c r="E44" s="45" t="n">
        <v>43025</v>
      </c>
      <c r="F44" s="45" t="n">
        <v>140421</v>
      </c>
      <c r="G44" s="45" t="n">
        <v>120469</v>
      </c>
      <c r="H44" s="45" t="n">
        <v>93197</v>
      </c>
      <c r="I44" s="45" t="n">
        <v>4677</v>
      </c>
      <c r="J44" s="45" t="n">
        <v>34174</v>
      </c>
      <c r="K44" s="45" t="n">
        <v>73579</v>
      </c>
      <c r="L44" s="45" t="n">
        <v>88622</v>
      </c>
      <c r="M44" s="45" t="n">
        <v>3607</v>
      </c>
      <c r="N44" s="45" t="n">
        <v>99659</v>
      </c>
      <c r="O44" s="45" t="n">
        <v>850491</v>
      </c>
      <c r="P44" s="45" t="n">
        <v>7.13</v>
      </c>
    </row>
    <row r="45">
      <c r="A45" s="45" t="inlineStr">
        <is>
          <t>本州北區</t>
        </is>
      </c>
      <c r="B45" s="45" t="inlineStr">
        <is>
          <t>山形</t>
        </is>
      </c>
      <c r="C45" s="45" t="inlineStr">
        <is>
          <t>人員</t>
        </is>
      </c>
      <c r="D45" s="45" t="n">
        <v>28282</v>
      </c>
      <c r="E45" s="45" t="n">
        <v>4848</v>
      </c>
      <c r="F45" s="45" t="n">
        <v>6416</v>
      </c>
      <c r="G45" s="45" t="n">
        <v>3774</v>
      </c>
      <c r="H45" s="45" t="n">
        <v>27437</v>
      </c>
      <c r="I45" s="45" t="n">
        <v>543</v>
      </c>
      <c r="J45" s="45" t="n">
        <v>4404</v>
      </c>
      <c r="K45" s="45" t="n">
        <v>3590</v>
      </c>
      <c r="L45" s="45" t="n">
        <v>1892</v>
      </c>
      <c r="M45" s="45" t="n">
        <v>127</v>
      </c>
      <c r="N45" s="45" t="n">
        <v>14172</v>
      </c>
      <c r="O45" s="45" t="n">
        <v>95485</v>
      </c>
      <c r="P45" s="45" t="inlineStr"/>
    </row>
    <row r="46">
      <c r="A46" s="45" t="inlineStr">
        <is>
          <t>本州北區</t>
        </is>
      </c>
      <c r="B46" s="45" t="inlineStr">
        <is>
          <t>山形</t>
        </is>
      </c>
      <c r="C46" s="45" t="inlineStr">
        <is>
          <t>金額</t>
        </is>
      </c>
      <c r="D46" s="45" t="n">
        <v>137731</v>
      </c>
      <c r="E46" s="45" t="n">
        <v>27675</v>
      </c>
      <c r="F46" s="45" t="n">
        <v>49026</v>
      </c>
      <c r="G46" s="45" t="n">
        <v>55991</v>
      </c>
      <c r="H46" s="45" t="n">
        <v>54413</v>
      </c>
      <c r="I46" s="45" t="n">
        <v>6707</v>
      </c>
      <c r="J46" s="45" t="n">
        <v>28465</v>
      </c>
      <c r="K46" s="45" t="n">
        <v>43657</v>
      </c>
      <c r="L46" s="45" t="n">
        <v>12059</v>
      </c>
      <c r="M46" s="45" t="n">
        <v>2897</v>
      </c>
      <c r="N46" s="45" t="n">
        <v>92720</v>
      </c>
      <c r="O46" s="45" t="n">
        <v>511341</v>
      </c>
      <c r="P46" s="45" t="n">
        <v>5.36</v>
      </c>
    </row>
    <row r="47">
      <c r="A47" s="45" t="inlineStr">
        <is>
          <t>本州北區</t>
        </is>
      </c>
      <c r="B47" s="45" t="inlineStr">
        <is>
          <t>秋田</t>
        </is>
      </c>
      <c r="C47" s="45" t="inlineStr">
        <is>
          <t>人員</t>
        </is>
      </c>
      <c r="D47" s="45" t="n">
        <v>24360</v>
      </c>
      <c r="E47" s="45" t="n">
        <v>3708</v>
      </c>
      <c r="F47" s="45" t="n">
        <v>6033</v>
      </c>
      <c r="G47" s="45" t="n">
        <v>3993</v>
      </c>
      <c r="H47" s="45" t="n">
        <v>20860</v>
      </c>
      <c r="I47" s="45" t="n">
        <v>850</v>
      </c>
      <c r="J47" s="45" t="n">
        <v>6043</v>
      </c>
      <c r="K47" s="45" t="n">
        <v>3056</v>
      </c>
      <c r="L47" s="45" t="n">
        <v>2761</v>
      </c>
      <c r="M47" s="45" t="n">
        <v>150</v>
      </c>
      <c r="N47" s="45" t="n">
        <v>7760</v>
      </c>
      <c r="O47" s="45" t="n">
        <v>79574</v>
      </c>
      <c r="P47" s="45" t="inlineStr"/>
    </row>
    <row r="48">
      <c r="A48" s="45" t="inlineStr">
        <is>
          <t>本州北區</t>
        </is>
      </c>
      <c r="B48" s="45" t="inlineStr">
        <is>
          <t>秋田</t>
        </is>
      </c>
      <c r="C48" s="45" t="inlineStr">
        <is>
          <t>金額</t>
        </is>
      </c>
      <c r="D48" s="45" t="n">
        <v>145278</v>
      </c>
      <c r="E48" s="45" t="n">
        <v>32092</v>
      </c>
      <c r="F48" s="45" t="n">
        <v>57662</v>
      </c>
      <c r="G48" s="45" t="n">
        <v>43037</v>
      </c>
      <c r="H48" s="45" t="n">
        <v>43794</v>
      </c>
      <c r="I48" s="45" t="n">
        <v>5430</v>
      </c>
      <c r="J48" s="45" t="n">
        <v>51333</v>
      </c>
      <c r="K48" s="45" t="n">
        <v>29365</v>
      </c>
      <c r="L48" s="45" t="n">
        <v>22031</v>
      </c>
      <c r="M48" s="45" t="n">
        <v>5594</v>
      </c>
      <c r="N48" s="45" t="n">
        <v>66344</v>
      </c>
      <c r="O48" s="45" t="n">
        <v>501960</v>
      </c>
      <c r="P48" s="45" t="n">
        <v>6.31</v>
      </c>
    </row>
    <row r="49">
      <c r="A49" s="45" t="inlineStr">
        <is>
          <t>本州北區</t>
        </is>
      </c>
      <c r="B49" s="45" t="inlineStr">
        <is>
          <t>岩手</t>
        </is>
      </c>
      <c r="C49" s="45" t="inlineStr">
        <is>
          <t>人員</t>
        </is>
      </c>
      <c r="D49" s="45" t="n">
        <v>27524</v>
      </c>
      <c r="E49" s="45" t="n">
        <v>2543</v>
      </c>
      <c r="F49" s="45" t="n">
        <v>6046</v>
      </c>
      <c r="G49" s="45" t="n">
        <v>2815</v>
      </c>
      <c r="H49" s="45" t="n">
        <v>25017</v>
      </c>
      <c r="I49" s="45" t="n">
        <v>1469</v>
      </c>
      <c r="J49" s="45" t="n">
        <v>2884</v>
      </c>
      <c r="K49" s="45" t="n">
        <v>2533</v>
      </c>
      <c r="L49" s="45" t="n">
        <v>1740</v>
      </c>
      <c r="M49" s="45" t="n">
        <v>171</v>
      </c>
      <c r="N49" s="45" t="n">
        <v>5329</v>
      </c>
      <c r="O49" s="45" t="n">
        <v>78071</v>
      </c>
      <c r="P49" s="45" t="inlineStr"/>
    </row>
    <row r="50">
      <c r="A50" s="45" t="inlineStr">
        <is>
          <t>本州北區</t>
        </is>
      </c>
      <c r="B50" s="45" t="inlineStr">
        <is>
          <t>岩手</t>
        </is>
      </c>
      <c r="C50" s="45" t="inlineStr">
        <is>
          <t>金額</t>
        </is>
      </c>
      <c r="D50" s="45" t="n">
        <v>115836</v>
      </c>
      <c r="E50" s="45" t="n">
        <v>17243</v>
      </c>
      <c r="F50" s="45" t="n">
        <v>48454</v>
      </c>
      <c r="G50" s="45" t="n">
        <v>40976</v>
      </c>
      <c r="H50" s="45" t="n">
        <v>44834</v>
      </c>
      <c r="I50" s="45" t="n">
        <v>10760</v>
      </c>
      <c r="J50" s="45" t="n">
        <v>17295</v>
      </c>
      <c r="K50" s="45" t="n">
        <v>26365</v>
      </c>
      <c r="L50" s="45" t="n">
        <v>10758</v>
      </c>
      <c r="M50" s="45" t="n">
        <v>3420</v>
      </c>
      <c r="N50" s="45" t="n">
        <v>36365</v>
      </c>
      <c r="O50" s="45" t="n">
        <v>372306</v>
      </c>
      <c r="P50" s="45" t="n">
        <v>4.77</v>
      </c>
    </row>
    <row r="51">
      <c r="A51" s="45" t="inlineStr">
        <is>
          <t>本州北區</t>
        </is>
      </c>
      <c r="B51" s="45" t="inlineStr">
        <is>
          <t>青森</t>
        </is>
      </c>
      <c r="C51" s="45" t="inlineStr">
        <is>
          <t>人員</t>
        </is>
      </c>
      <c r="D51" s="45" t="n">
        <v>10897</v>
      </c>
      <c r="E51" s="45" t="n">
        <v>1817</v>
      </c>
      <c r="F51" s="45" t="n">
        <v>5182</v>
      </c>
      <c r="G51" s="45" t="n">
        <v>6128</v>
      </c>
      <c r="H51" s="45" t="n">
        <v>19047</v>
      </c>
      <c r="I51" s="45" t="n">
        <v>1999</v>
      </c>
      <c r="J51" s="45" t="n">
        <v>3193</v>
      </c>
      <c r="K51" s="45" t="n">
        <v>2571</v>
      </c>
      <c r="L51" s="45" t="n">
        <v>2485</v>
      </c>
      <c r="M51" s="45" t="n">
        <v>64</v>
      </c>
      <c r="N51" s="45" t="n">
        <v>5684</v>
      </c>
      <c r="O51" s="45" t="n">
        <v>59067</v>
      </c>
      <c r="P51" s="45" t="inlineStr"/>
    </row>
    <row r="52">
      <c r="A52" s="45" t="inlineStr">
        <is>
          <t>本州北區</t>
        </is>
      </c>
      <c r="B52" s="45" t="inlineStr">
        <is>
          <t>青森</t>
        </is>
      </c>
      <c r="C52" s="45" t="inlineStr">
        <is>
          <t>金額</t>
        </is>
      </c>
      <c r="D52" s="45" t="n">
        <v>64688</v>
      </c>
      <c r="E52" s="45" t="n">
        <v>21650</v>
      </c>
      <c r="F52" s="45" t="n">
        <v>70505</v>
      </c>
      <c r="G52" s="45" t="n">
        <v>64773</v>
      </c>
      <c r="H52" s="45" t="n">
        <v>43914</v>
      </c>
      <c r="I52" s="45" t="n">
        <v>35028</v>
      </c>
      <c r="J52" s="45" t="n">
        <v>26622</v>
      </c>
      <c r="K52" s="45" t="n">
        <v>30137</v>
      </c>
      <c r="L52" s="45" t="n">
        <v>22407</v>
      </c>
      <c r="M52" s="45" t="n">
        <v>2201</v>
      </c>
      <c r="N52" s="45" t="n">
        <v>57872</v>
      </c>
      <c r="O52" s="45" t="n">
        <v>439797</v>
      </c>
      <c r="P52" s="45" t="n">
        <v>7.45</v>
      </c>
    </row>
    <row r="53">
      <c r="A53" s="45" t="inlineStr">
        <is>
          <t>本州北區</t>
        </is>
      </c>
      <c r="B53" s="45" t="inlineStr">
        <is>
          <t>計</t>
        </is>
      </c>
      <c r="C53" s="45" t="inlineStr">
        <is>
          <t>人員</t>
        </is>
      </c>
      <c r="D53" s="45" t="n">
        <v>215007</v>
      </c>
      <c r="E53" s="45" t="n">
        <v>31720</v>
      </c>
      <c r="F53" s="45" t="n">
        <v>59211</v>
      </c>
      <c r="G53" s="45" t="n">
        <v>33742</v>
      </c>
      <c r="H53" s="45" t="n">
        <v>219161</v>
      </c>
      <c r="I53" s="45" t="n">
        <v>8092</v>
      </c>
      <c r="J53" s="45" t="n">
        <v>32549</v>
      </c>
      <c r="K53" s="45" t="n">
        <v>29197</v>
      </c>
      <c r="L53" s="45" t="n">
        <v>22312</v>
      </c>
      <c r="M53" s="45" t="n">
        <v>1410</v>
      </c>
      <c r="N53" s="45" t="n">
        <v>75703</v>
      </c>
      <c r="O53" s="45" t="n">
        <v>728104</v>
      </c>
      <c r="P53" s="45" t="inlineStr"/>
    </row>
    <row r="54">
      <c r="A54" s="45" t="inlineStr">
        <is>
          <t>本州北區</t>
        </is>
      </c>
      <c r="B54" s="45" t="inlineStr">
        <is>
          <t>計</t>
        </is>
      </c>
      <c r="C54" s="45" t="inlineStr">
        <is>
          <t>金額</t>
        </is>
      </c>
      <c r="D54" s="45" t="n">
        <v>1033880</v>
      </c>
      <c r="E54" s="45" t="n">
        <v>235978</v>
      </c>
      <c r="F54" s="45" t="n">
        <v>594769</v>
      </c>
      <c r="G54" s="45" t="n">
        <v>451745</v>
      </c>
      <c r="H54" s="45" t="n">
        <v>429553</v>
      </c>
      <c r="I54" s="45" t="n">
        <v>85268</v>
      </c>
      <c r="J54" s="45" t="n">
        <v>229491</v>
      </c>
      <c r="K54" s="45" t="n">
        <v>338701</v>
      </c>
      <c r="L54" s="45" t="n">
        <v>215093</v>
      </c>
      <c r="M54" s="45" t="n">
        <v>29215</v>
      </c>
      <c r="N54" s="45" t="n">
        <v>575166</v>
      </c>
      <c r="O54" s="45" t="n">
        <v>4218859</v>
      </c>
      <c r="P54" s="45" t="n">
        <v>5.52</v>
      </c>
    </row>
    <row r="55">
      <c r="A55" s="45" t="inlineStr">
        <is>
          <t>本州西區</t>
        </is>
      </c>
      <c r="B55" s="45" t="inlineStr">
        <is>
          <t>京都</t>
        </is>
      </c>
      <c r="C55" s="45" t="inlineStr">
        <is>
          <t>人員</t>
        </is>
      </c>
      <c r="D55" s="45" t="n">
        <v>71045</v>
      </c>
      <c r="E55" s="45" t="n">
        <v>23109</v>
      </c>
      <c r="F55" s="45" t="n">
        <v>37829</v>
      </c>
      <c r="G55" s="45" t="n">
        <v>14152</v>
      </c>
      <c r="H55" s="45" t="n">
        <v>35638</v>
      </c>
      <c r="I55" s="45" t="n">
        <v>1760</v>
      </c>
      <c r="J55" s="45" t="n">
        <v>18182</v>
      </c>
      <c r="K55" s="45" t="n">
        <v>14464</v>
      </c>
      <c r="L55" s="45" t="n">
        <v>6976</v>
      </c>
      <c r="M55" s="45" t="n">
        <v>1472</v>
      </c>
      <c r="N55" s="45" t="n">
        <v>6170</v>
      </c>
      <c r="O55" s="45" t="n">
        <v>230797</v>
      </c>
      <c r="P55" s="45" t="inlineStr"/>
    </row>
    <row r="56">
      <c r="A56" s="45" t="inlineStr">
        <is>
          <t>本州西區</t>
        </is>
      </c>
      <c r="B56" s="45" t="inlineStr">
        <is>
          <t>京都</t>
        </is>
      </c>
      <c r="C56" s="45" t="inlineStr">
        <is>
          <t>金額</t>
        </is>
      </c>
      <c r="D56" s="45" t="n">
        <v>618252</v>
      </c>
      <c r="E56" s="45" t="n">
        <v>319397</v>
      </c>
      <c r="F56" s="45" t="n">
        <v>637880</v>
      </c>
      <c r="G56" s="45" t="n">
        <v>238706</v>
      </c>
      <c r="H56" s="45" t="n">
        <v>160578</v>
      </c>
      <c r="I56" s="45" t="n">
        <v>19262</v>
      </c>
      <c r="J56" s="45" t="n">
        <v>217560</v>
      </c>
      <c r="K56" s="45" t="n">
        <v>273156</v>
      </c>
      <c r="L56" s="45" t="n">
        <v>107352</v>
      </c>
      <c r="M56" s="45" t="n">
        <v>44395</v>
      </c>
      <c r="N56" s="45" t="n">
        <v>100701</v>
      </c>
      <c r="O56" s="45" t="n">
        <v>2737239</v>
      </c>
      <c r="P56" s="45" t="n">
        <v>11.86</v>
      </c>
    </row>
    <row r="57">
      <c r="A57" s="45" t="inlineStr">
        <is>
          <t>本州西區</t>
        </is>
      </c>
      <c r="B57" s="45" t="inlineStr">
        <is>
          <t>大阪</t>
        </is>
      </c>
      <c r="C57" s="45" t="inlineStr">
        <is>
          <t>人員</t>
        </is>
      </c>
      <c r="D57" s="45" t="n">
        <v>25040</v>
      </c>
      <c r="E57" s="45" t="n">
        <v>12963</v>
      </c>
      <c r="F57" s="45" t="n">
        <v>32211</v>
      </c>
      <c r="G57" s="45" t="n">
        <v>12266</v>
      </c>
      <c r="H57" s="45" t="n">
        <v>38280</v>
      </c>
      <c r="I57" s="45" t="n">
        <v>1912</v>
      </c>
      <c r="J57" s="45" t="n">
        <v>29938</v>
      </c>
      <c r="K57" s="45" t="n">
        <v>10061</v>
      </c>
      <c r="L57" s="45" t="n">
        <v>15412</v>
      </c>
      <c r="M57" s="45" t="n">
        <v>1607</v>
      </c>
      <c r="N57" s="45" t="n">
        <v>28674</v>
      </c>
      <c r="O57" s="45" t="n">
        <v>208364</v>
      </c>
      <c r="P57" s="45" t="inlineStr"/>
    </row>
    <row r="58">
      <c r="A58" s="45" t="inlineStr">
        <is>
          <t>本州西區</t>
        </is>
      </c>
      <c r="B58" s="45" t="inlineStr">
        <is>
          <t>大阪</t>
        </is>
      </c>
      <c r="C58" s="45" t="inlineStr">
        <is>
          <t>金額</t>
        </is>
      </c>
      <c r="D58" s="45" t="n">
        <v>344680</v>
      </c>
      <c r="E58" s="45" t="n">
        <v>242335</v>
      </c>
      <c r="F58" s="45" t="n">
        <v>617699</v>
      </c>
      <c r="G58" s="45" t="n">
        <v>231591</v>
      </c>
      <c r="H58" s="45" t="n">
        <v>166624</v>
      </c>
      <c r="I58" s="45" t="n">
        <v>48066</v>
      </c>
      <c r="J58" s="45" t="n">
        <v>269555</v>
      </c>
      <c r="K58" s="45" t="n">
        <v>217270</v>
      </c>
      <c r="L58" s="45" t="n">
        <v>230058</v>
      </c>
      <c r="M58" s="45" t="n">
        <v>18974</v>
      </c>
      <c r="N58" s="45" t="n">
        <v>339922</v>
      </c>
      <c r="O58" s="45" t="n">
        <v>2726774</v>
      </c>
      <c r="P58" s="45" t="n">
        <v>13.09</v>
      </c>
    </row>
    <row r="59">
      <c r="A59" s="45" t="inlineStr">
        <is>
          <t>本州西區</t>
        </is>
      </c>
      <c r="B59" s="45" t="inlineStr">
        <is>
          <t>奈良</t>
        </is>
      </c>
      <c r="C59" s="45" t="inlineStr">
        <is>
          <t>人員</t>
        </is>
      </c>
      <c r="D59" s="45" t="n">
        <v>37105</v>
      </c>
      <c r="E59" s="45" t="n">
        <v>2452</v>
      </c>
      <c r="F59" s="45" t="n">
        <v>8941</v>
      </c>
      <c r="G59" s="45" t="n">
        <v>2795</v>
      </c>
      <c r="H59" s="45" t="n">
        <v>33335</v>
      </c>
      <c r="I59" s="45" t="n">
        <v>78</v>
      </c>
      <c r="J59" s="45" t="n">
        <v>2511</v>
      </c>
      <c r="K59" s="45" t="n">
        <v>4720</v>
      </c>
      <c r="L59" s="45" t="n">
        <v>1340</v>
      </c>
      <c r="M59" s="45" t="n">
        <v>672</v>
      </c>
      <c r="N59" s="45" t="n">
        <v>3134</v>
      </c>
      <c r="O59" s="45" t="n">
        <v>97083</v>
      </c>
      <c r="P59" s="45" t="inlineStr"/>
    </row>
    <row r="60">
      <c r="A60" s="45" t="inlineStr">
        <is>
          <t>本州西區</t>
        </is>
      </c>
      <c r="B60" s="45" t="inlineStr">
        <is>
          <t>奈良</t>
        </is>
      </c>
      <c r="C60" s="45" t="inlineStr">
        <is>
          <t>金額</t>
        </is>
      </c>
      <c r="D60" s="45" t="n">
        <v>417883</v>
      </c>
      <c r="E60" s="45" t="n">
        <v>42641</v>
      </c>
      <c r="F60" s="45" t="n">
        <v>189502</v>
      </c>
      <c r="G60" s="45" t="n">
        <v>52355</v>
      </c>
      <c r="H60" s="45" t="n">
        <v>129109</v>
      </c>
      <c r="I60" s="45" t="n">
        <v>788</v>
      </c>
      <c r="J60" s="45" t="n">
        <v>27793</v>
      </c>
      <c r="K60" s="45" t="n">
        <v>98571</v>
      </c>
      <c r="L60" s="45" t="n">
        <v>24382</v>
      </c>
      <c r="M60" s="45" t="n">
        <v>17491</v>
      </c>
      <c r="N60" s="45" t="n">
        <v>57135</v>
      </c>
      <c r="O60" s="45" t="n">
        <v>1057650</v>
      </c>
      <c r="P60" s="45" t="n">
        <v>10.89</v>
      </c>
    </row>
    <row r="61">
      <c r="A61" s="45" t="inlineStr">
        <is>
          <t>本州西區</t>
        </is>
      </c>
      <c r="B61" s="45" t="inlineStr">
        <is>
          <t>和歌山</t>
        </is>
      </c>
      <c r="C61" s="45" t="inlineStr">
        <is>
          <t>人員</t>
        </is>
      </c>
      <c r="D61" s="45" t="n">
        <v>16541</v>
      </c>
      <c r="E61" s="45" t="n">
        <v>3172</v>
      </c>
      <c r="F61" s="45" t="n">
        <v>6813</v>
      </c>
      <c r="G61" s="45" t="n">
        <v>2543</v>
      </c>
      <c r="H61" s="45" t="n">
        <v>25380</v>
      </c>
      <c r="I61" s="45" t="n">
        <v>1334</v>
      </c>
      <c r="J61" s="45" t="n">
        <v>3842</v>
      </c>
      <c r="K61" s="45" t="n">
        <v>3611</v>
      </c>
      <c r="L61" s="45" t="n">
        <v>1390</v>
      </c>
      <c r="M61" s="45" t="n">
        <v>553</v>
      </c>
      <c r="N61" s="45" t="n">
        <v>4216</v>
      </c>
      <c r="O61" s="45" t="n">
        <v>69395</v>
      </c>
      <c r="P61" s="45" t="inlineStr"/>
    </row>
    <row r="62">
      <c r="A62" s="45" t="inlineStr">
        <is>
          <t>本州西區</t>
        </is>
      </c>
      <c r="B62" s="45" t="inlineStr">
        <is>
          <t>和歌山</t>
        </is>
      </c>
      <c r="C62" s="45" t="inlineStr">
        <is>
          <t>金額</t>
        </is>
      </c>
      <c r="D62" s="45" t="n">
        <v>179416</v>
      </c>
      <c r="E62" s="45" t="n">
        <v>23071</v>
      </c>
      <c r="F62" s="45" t="n">
        <v>136602</v>
      </c>
      <c r="G62" s="45" t="n">
        <v>34514</v>
      </c>
      <c r="H62" s="45" t="n">
        <v>76813</v>
      </c>
      <c r="I62" s="45" t="n">
        <v>8065</v>
      </c>
      <c r="J62" s="45" t="n">
        <v>21896</v>
      </c>
      <c r="K62" s="45" t="n">
        <v>51043</v>
      </c>
      <c r="L62" s="45" t="n">
        <v>11591</v>
      </c>
      <c r="M62" s="45" t="n">
        <v>24519</v>
      </c>
      <c r="N62" s="45" t="n">
        <v>38065</v>
      </c>
      <c r="O62" s="45" t="n">
        <v>605595</v>
      </c>
      <c r="P62" s="45" t="n">
        <v>8.73</v>
      </c>
    </row>
    <row r="63">
      <c r="A63" s="45" t="inlineStr">
        <is>
          <t>本州西區</t>
        </is>
      </c>
      <c r="B63" s="45" t="inlineStr">
        <is>
          <t>兵庫</t>
        </is>
      </c>
      <c r="C63" s="45" t="inlineStr">
        <is>
          <t>人員</t>
        </is>
      </c>
      <c r="D63" s="45" t="n">
        <v>47069</v>
      </c>
      <c r="E63" s="45" t="n">
        <v>8260</v>
      </c>
      <c r="F63" s="45" t="n">
        <v>20381</v>
      </c>
      <c r="G63" s="45" t="n">
        <v>13413</v>
      </c>
      <c r="H63" s="45" t="n">
        <v>73291</v>
      </c>
      <c r="I63" s="45" t="n">
        <v>3681</v>
      </c>
      <c r="J63" s="45" t="n">
        <v>18032</v>
      </c>
      <c r="K63" s="45" t="n">
        <v>13548</v>
      </c>
      <c r="L63" s="45" t="n">
        <v>3985</v>
      </c>
      <c r="M63" s="45" t="n">
        <v>980</v>
      </c>
      <c r="N63" s="45" t="n">
        <v>3686</v>
      </c>
      <c r="O63" s="45" t="n">
        <v>206326</v>
      </c>
      <c r="P63" s="45" t="inlineStr"/>
    </row>
    <row r="64">
      <c r="A64" s="45" t="inlineStr">
        <is>
          <t>本州西區</t>
        </is>
      </c>
      <c r="B64" s="45" t="inlineStr">
        <is>
          <t>兵庫</t>
        </is>
      </c>
      <c r="C64" s="45" t="inlineStr">
        <is>
          <t>金額</t>
        </is>
      </c>
      <c r="D64" s="45" t="n">
        <v>333003</v>
      </c>
      <c r="E64" s="45" t="n">
        <v>100351</v>
      </c>
      <c r="F64" s="45" t="n">
        <v>256976</v>
      </c>
      <c r="G64" s="45" t="n">
        <v>166175</v>
      </c>
      <c r="H64" s="45" t="n">
        <v>208674</v>
      </c>
      <c r="I64" s="45" t="n">
        <v>41225</v>
      </c>
      <c r="J64" s="45" t="n">
        <v>201662</v>
      </c>
      <c r="K64" s="45" t="n">
        <v>162270</v>
      </c>
      <c r="L64" s="45" t="n">
        <v>49530</v>
      </c>
      <c r="M64" s="45" t="n">
        <v>15788</v>
      </c>
      <c r="N64" s="45" t="n">
        <v>58210</v>
      </c>
      <c r="O64" s="45" t="n">
        <v>1593864</v>
      </c>
      <c r="P64" s="45" t="n">
        <v>7.72</v>
      </c>
    </row>
    <row r="65">
      <c r="A65" s="45" t="inlineStr">
        <is>
          <t>本州西區</t>
        </is>
      </c>
      <c r="B65" s="45" t="inlineStr">
        <is>
          <t>岡山</t>
        </is>
      </c>
      <c r="C65" s="45" t="inlineStr">
        <is>
          <t>人員</t>
        </is>
      </c>
      <c r="D65" s="45" t="n">
        <v>71589</v>
      </c>
      <c r="E65" s="45" t="n">
        <v>5232</v>
      </c>
      <c r="F65" s="45" t="n">
        <v>14151</v>
      </c>
      <c r="G65" s="45" t="n">
        <v>3996</v>
      </c>
      <c r="H65" s="45" t="n">
        <v>45736</v>
      </c>
      <c r="I65" s="45" t="n">
        <v>1003</v>
      </c>
      <c r="J65" s="45" t="n">
        <v>4846</v>
      </c>
      <c r="K65" s="45" t="n">
        <v>6493</v>
      </c>
      <c r="L65" s="45" t="n">
        <v>1513</v>
      </c>
      <c r="M65" s="45" t="n">
        <v>602</v>
      </c>
      <c r="N65" s="45" t="n">
        <v>1744</v>
      </c>
      <c r="O65" s="45" t="n">
        <v>156905</v>
      </c>
      <c r="P65" s="45" t="inlineStr"/>
    </row>
    <row r="66">
      <c r="A66" s="45" t="inlineStr">
        <is>
          <t>本州西區</t>
        </is>
      </c>
      <c r="B66" s="45" t="inlineStr">
        <is>
          <t>岡山</t>
        </is>
      </c>
      <c r="C66" s="45" t="inlineStr">
        <is>
          <t>金額</t>
        </is>
      </c>
      <c r="D66" s="45" t="n">
        <v>538895</v>
      </c>
      <c r="E66" s="45" t="n">
        <v>57781</v>
      </c>
      <c r="F66" s="45" t="n">
        <v>181599</v>
      </c>
      <c r="G66" s="45" t="n">
        <v>73810</v>
      </c>
      <c r="H66" s="45" t="n">
        <v>132108</v>
      </c>
      <c r="I66" s="45" t="n">
        <v>15906</v>
      </c>
      <c r="J66" s="45" t="n">
        <v>44964</v>
      </c>
      <c r="K66" s="45" t="n">
        <v>96830</v>
      </c>
      <c r="L66" s="45" t="n">
        <v>20993</v>
      </c>
      <c r="M66" s="45" t="n">
        <v>26743</v>
      </c>
      <c r="N66" s="45" t="n">
        <v>28993</v>
      </c>
      <c r="O66" s="45" t="n">
        <v>1218622</v>
      </c>
      <c r="P66" s="45" t="n">
        <v>7.77</v>
      </c>
    </row>
    <row r="67">
      <c r="A67" s="45" t="inlineStr">
        <is>
          <t>本州西區</t>
        </is>
      </c>
      <c r="B67" s="45" t="inlineStr">
        <is>
          <t>広島</t>
        </is>
      </c>
      <c r="C67" s="45" t="inlineStr">
        <is>
          <t>人員</t>
        </is>
      </c>
      <c r="D67" s="45" t="n">
        <v>99971</v>
      </c>
      <c r="E67" s="45" t="n">
        <v>9721</v>
      </c>
      <c r="F67" s="45" t="n">
        <v>20056</v>
      </c>
      <c r="G67" s="45" t="n">
        <v>11086</v>
      </c>
      <c r="H67" s="45" t="n">
        <v>68932</v>
      </c>
      <c r="I67" s="45" t="n">
        <v>4868</v>
      </c>
      <c r="J67" s="45" t="n">
        <v>7251</v>
      </c>
      <c r="K67" s="45" t="n">
        <v>8998</v>
      </c>
      <c r="L67" s="45" t="n">
        <v>3518</v>
      </c>
      <c r="M67" s="45" t="n">
        <v>543</v>
      </c>
      <c r="N67" s="45" t="n">
        <v>4403</v>
      </c>
      <c r="O67" s="45" t="n">
        <v>239347</v>
      </c>
      <c r="P67" s="45" t="inlineStr"/>
    </row>
    <row r="68">
      <c r="A68" s="45" t="inlineStr">
        <is>
          <t>本州西區</t>
        </is>
      </c>
      <c r="B68" s="45" t="inlineStr">
        <is>
          <t>広島</t>
        </is>
      </c>
      <c r="C68" s="45" t="inlineStr">
        <is>
          <t>金額</t>
        </is>
      </c>
      <c r="D68" s="45" t="n">
        <v>728538</v>
      </c>
      <c r="E68" s="45" t="n">
        <v>114109</v>
      </c>
      <c r="F68" s="45" t="n">
        <v>284594</v>
      </c>
      <c r="G68" s="45" t="n">
        <v>172861</v>
      </c>
      <c r="H68" s="45" t="n">
        <v>134791</v>
      </c>
      <c r="I68" s="45" t="n">
        <v>67893</v>
      </c>
      <c r="J68" s="45" t="n">
        <v>79866</v>
      </c>
      <c r="K68" s="45" t="n">
        <v>118736</v>
      </c>
      <c r="L68" s="45" t="n">
        <v>39993</v>
      </c>
      <c r="M68" s="45" t="n">
        <v>16189</v>
      </c>
      <c r="N68" s="45" t="n">
        <v>52132</v>
      </c>
      <c r="O68" s="45" t="n">
        <v>1809699</v>
      </c>
      <c r="P68" s="45" t="n">
        <v>7.56</v>
      </c>
    </row>
    <row r="69">
      <c r="A69" s="45" t="inlineStr">
        <is>
          <t>本州西區</t>
        </is>
      </c>
      <c r="B69" s="45" t="inlineStr">
        <is>
          <t>山口</t>
        </is>
      </c>
      <c r="C69" s="45" t="inlineStr">
        <is>
          <t>人員</t>
        </is>
      </c>
      <c r="D69" s="45" t="n">
        <v>54764</v>
      </c>
      <c r="E69" s="45" t="n">
        <v>7696</v>
      </c>
      <c r="F69" s="45" t="n">
        <v>20510</v>
      </c>
      <c r="G69" s="45" t="n">
        <v>8770</v>
      </c>
      <c r="H69" s="45" t="n">
        <v>44580</v>
      </c>
      <c r="I69" s="45" t="n">
        <v>4296</v>
      </c>
      <c r="J69" s="45" t="n">
        <v>6302</v>
      </c>
      <c r="K69" s="45" t="n">
        <v>7648</v>
      </c>
      <c r="L69" s="45" t="n">
        <v>3665</v>
      </c>
      <c r="M69" s="45" t="n">
        <v>801</v>
      </c>
      <c r="N69" s="45" t="n">
        <v>4326</v>
      </c>
      <c r="O69" s="45" t="n">
        <v>163358</v>
      </c>
      <c r="P69" s="45" t="inlineStr"/>
    </row>
    <row r="70">
      <c r="A70" s="45" t="inlineStr">
        <is>
          <t>本州西區</t>
        </is>
      </c>
      <c r="B70" s="45" t="inlineStr">
        <is>
          <t>山口</t>
        </is>
      </c>
      <c r="C70" s="45" t="inlineStr">
        <is>
          <t>金額</t>
        </is>
      </c>
      <c r="D70" s="45" t="n">
        <v>614600</v>
      </c>
      <c r="E70" s="45" t="n">
        <v>152465</v>
      </c>
      <c r="F70" s="45" t="n">
        <v>307094</v>
      </c>
      <c r="G70" s="45" t="n">
        <v>116184</v>
      </c>
      <c r="H70" s="45" t="n">
        <v>142301</v>
      </c>
      <c r="I70" s="45" t="n">
        <v>62420</v>
      </c>
      <c r="J70" s="45" t="n">
        <v>74578</v>
      </c>
      <c r="K70" s="45" t="n">
        <v>131109</v>
      </c>
      <c r="L70" s="45" t="n">
        <v>66348</v>
      </c>
      <c r="M70" s="45" t="n">
        <v>49071</v>
      </c>
      <c r="N70" s="45" t="n">
        <v>83766</v>
      </c>
      <c r="O70" s="45" t="n">
        <v>1799936</v>
      </c>
      <c r="P70" s="45" t="n">
        <v>11.02</v>
      </c>
    </row>
    <row r="71">
      <c r="A71" s="45" t="inlineStr">
        <is>
          <t>本州西區</t>
        </is>
      </c>
      <c r="B71" s="45" t="inlineStr">
        <is>
          <t>島根</t>
        </is>
      </c>
      <c r="C71" s="45" t="inlineStr">
        <is>
          <t>人員</t>
        </is>
      </c>
      <c r="D71" s="45" t="n">
        <v>53336</v>
      </c>
      <c r="E71" s="45" t="n">
        <v>4921</v>
      </c>
      <c r="F71" s="45" t="n">
        <v>12483</v>
      </c>
      <c r="G71" s="45" t="n">
        <v>7262</v>
      </c>
      <c r="H71" s="45" t="n">
        <v>24817</v>
      </c>
      <c r="I71" s="45" t="n">
        <v>3077</v>
      </c>
      <c r="J71" s="45" t="n">
        <v>3366</v>
      </c>
      <c r="K71" s="45" t="n">
        <v>5038</v>
      </c>
      <c r="L71" s="45" t="n">
        <v>3023</v>
      </c>
      <c r="M71" s="45" t="n">
        <v>1048</v>
      </c>
      <c r="N71" s="45" t="n">
        <v>3067</v>
      </c>
      <c r="O71" s="45" t="n">
        <v>121438</v>
      </c>
      <c r="P71" s="45" t="inlineStr"/>
    </row>
    <row r="72">
      <c r="A72" s="45" t="inlineStr">
        <is>
          <t>本州西區</t>
        </is>
      </c>
      <c r="B72" s="45" t="inlineStr">
        <is>
          <t>島根</t>
        </is>
      </c>
      <c r="C72" s="45" t="inlineStr">
        <is>
          <t>金額</t>
        </is>
      </c>
      <c r="D72" s="45" t="n">
        <v>267174</v>
      </c>
      <c r="E72" s="45" t="n">
        <v>43981</v>
      </c>
      <c r="F72" s="45" t="n">
        <v>99627</v>
      </c>
      <c r="G72" s="45" t="n">
        <v>60993</v>
      </c>
      <c r="H72" s="45" t="n">
        <v>54062</v>
      </c>
      <c r="I72" s="45" t="n">
        <v>19720</v>
      </c>
      <c r="J72" s="45" t="n">
        <v>27014</v>
      </c>
      <c r="K72" s="45" t="n">
        <v>63499</v>
      </c>
      <c r="L72" s="45" t="n">
        <v>26531</v>
      </c>
      <c r="M72" s="45" t="n">
        <v>19666</v>
      </c>
      <c r="N72" s="45" t="n">
        <v>37751</v>
      </c>
      <c r="O72" s="45" t="n">
        <v>720018</v>
      </c>
      <c r="P72" s="45" t="n">
        <v>5.93</v>
      </c>
    </row>
    <row r="73">
      <c r="A73" s="45" t="inlineStr">
        <is>
          <t>本州西區</t>
        </is>
      </c>
      <c r="B73" s="45" t="inlineStr">
        <is>
          <t>鳥取</t>
        </is>
      </c>
      <c r="C73" s="45" t="inlineStr">
        <is>
          <t>人員</t>
        </is>
      </c>
      <c r="D73" s="45" t="n">
        <v>20661</v>
      </c>
      <c r="E73" s="45" t="n">
        <v>1800</v>
      </c>
      <c r="F73" s="45" t="n">
        <v>4988</v>
      </c>
      <c r="G73" s="45" t="n">
        <v>2028</v>
      </c>
      <c r="H73" s="45" t="n">
        <v>11263</v>
      </c>
      <c r="I73" s="45" t="n">
        <v>349</v>
      </c>
      <c r="J73" s="45" t="n">
        <v>2370</v>
      </c>
      <c r="K73" s="45" t="n">
        <v>2441</v>
      </c>
      <c r="L73" s="45" t="n">
        <v>992</v>
      </c>
      <c r="M73" s="45" t="n">
        <v>300</v>
      </c>
      <c r="N73" s="45" t="n">
        <v>1371</v>
      </c>
      <c r="O73" s="45" t="n">
        <v>48563</v>
      </c>
      <c r="P73" s="45" t="inlineStr"/>
    </row>
    <row r="74">
      <c r="A74" s="45" t="inlineStr">
        <is>
          <t>本州西區</t>
        </is>
      </c>
      <c r="B74" s="45" t="inlineStr">
        <is>
          <t>鳥取</t>
        </is>
      </c>
      <c r="C74" s="45" t="inlineStr">
        <is>
          <t>金額</t>
        </is>
      </c>
      <c r="D74" s="45" t="n">
        <v>119113</v>
      </c>
      <c r="E74" s="45" t="n">
        <v>15317</v>
      </c>
      <c r="F74" s="45" t="n">
        <v>52674</v>
      </c>
      <c r="G74" s="45" t="n">
        <v>18153</v>
      </c>
      <c r="H74" s="45" t="n">
        <v>22602</v>
      </c>
      <c r="I74" s="45" t="n">
        <v>2999</v>
      </c>
      <c r="J74" s="45" t="n">
        <v>8535</v>
      </c>
      <c r="K74" s="45" t="n">
        <v>17126</v>
      </c>
      <c r="L74" s="45" t="n">
        <v>7287</v>
      </c>
      <c r="M74" s="45" t="n">
        <v>12953</v>
      </c>
      <c r="N74" s="45" t="n">
        <v>20128</v>
      </c>
      <c r="O74" s="45" t="n">
        <v>296887</v>
      </c>
      <c r="P74" s="45" t="n">
        <v>6.11</v>
      </c>
    </row>
    <row r="75">
      <c r="A75" s="45" t="inlineStr">
        <is>
          <t>本州西區</t>
        </is>
      </c>
      <c r="B75" s="45" t="inlineStr">
        <is>
          <t>計</t>
        </is>
      </c>
      <c r="C75" s="45" t="inlineStr">
        <is>
          <t>人員</t>
        </is>
      </c>
      <c r="D75" s="45" t="n">
        <v>497121</v>
      </c>
      <c r="E75" s="45" t="n">
        <v>79326</v>
      </c>
      <c r="F75" s="45" t="n">
        <v>178363</v>
      </c>
      <c r="G75" s="45" t="n">
        <v>78311</v>
      </c>
      <c r="H75" s="45" t="n">
        <v>401252</v>
      </c>
      <c r="I75" s="45" t="n">
        <v>22358</v>
      </c>
      <c r="J75" s="45" t="n">
        <v>96640</v>
      </c>
      <c r="K75" s="45" t="n">
        <v>77022</v>
      </c>
      <c r="L75" s="45" t="n">
        <v>41814</v>
      </c>
      <c r="M75" s="45" t="n">
        <v>8578</v>
      </c>
      <c r="N75" s="45" t="n">
        <v>60791</v>
      </c>
      <c r="O75" s="45" t="n">
        <v>1541576</v>
      </c>
      <c r="P75" s="45" t="inlineStr"/>
    </row>
    <row r="76">
      <c r="A76" s="45" t="inlineStr">
        <is>
          <t>本州西區</t>
        </is>
      </c>
      <c r="B76" s="45" t="inlineStr">
        <is>
          <t>計</t>
        </is>
      </c>
      <c r="C76" s="45" t="inlineStr">
        <is>
          <t>金額</t>
        </is>
      </c>
      <c r="D76" s="45" t="n">
        <v>4161554</v>
      </c>
      <c r="E76" s="45" t="n">
        <v>1111448</v>
      </c>
      <c r="F76" s="45" t="n">
        <v>2764247</v>
      </c>
      <c r="G76" s="45" t="n">
        <v>1165342</v>
      </c>
      <c r="H76" s="45" t="n">
        <v>1227662</v>
      </c>
      <c r="I76" s="45" t="n">
        <v>286344</v>
      </c>
      <c r="J76" s="45" t="n">
        <v>973423</v>
      </c>
      <c r="K76" s="45" t="n">
        <v>1229610</v>
      </c>
      <c r="L76" s="45" t="n">
        <v>584062</v>
      </c>
      <c r="M76" s="45" t="n">
        <v>245789</v>
      </c>
      <c r="N76" s="45" t="n">
        <v>816803</v>
      </c>
      <c r="O76" s="45" t="n">
        <v>14566284</v>
      </c>
      <c r="P76" s="45" t="n">
        <v>9.449999999999999</v>
      </c>
    </row>
    <row r="77">
      <c r="A77" s="45" t="inlineStr">
        <is>
          <t>四國區</t>
        </is>
      </c>
      <c r="B77" s="45" t="inlineStr">
        <is>
          <t>徳島</t>
        </is>
      </c>
      <c r="C77" s="45" t="inlineStr">
        <is>
          <t>人員</t>
        </is>
      </c>
      <c r="D77" s="45" t="n">
        <v>30132</v>
      </c>
      <c r="E77" s="45" t="n">
        <v>3710</v>
      </c>
      <c r="F77" s="45" t="n">
        <v>10487</v>
      </c>
      <c r="G77" s="45" t="n">
        <v>5315</v>
      </c>
      <c r="H77" s="45" t="n">
        <v>16844</v>
      </c>
      <c r="I77" s="45" t="n">
        <v>1986</v>
      </c>
      <c r="J77" s="45" t="n">
        <v>2869</v>
      </c>
      <c r="K77" s="45" t="n">
        <v>4547</v>
      </c>
      <c r="L77" s="45" t="n">
        <v>971</v>
      </c>
      <c r="M77" s="45" t="n">
        <v>236</v>
      </c>
      <c r="N77" s="45" t="n">
        <v>5255</v>
      </c>
      <c r="O77" s="45" t="n">
        <v>82352</v>
      </c>
      <c r="P77" s="45" t="inlineStr"/>
    </row>
    <row r="78">
      <c r="A78" s="45" t="inlineStr">
        <is>
          <t>四國區</t>
        </is>
      </c>
      <c r="B78" s="45" t="inlineStr">
        <is>
          <t>徳島</t>
        </is>
      </c>
      <c r="C78" s="45" t="inlineStr">
        <is>
          <t>金額</t>
        </is>
      </c>
      <c r="D78" s="45" t="n">
        <v>517050</v>
      </c>
      <c r="E78" s="45" t="n">
        <v>86593</v>
      </c>
      <c r="F78" s="45" t="n">
        <v>269506</v>
      </c>
      <c r="G78" s="45" t="n">
        <v>126524</v>
      </c>
      <c r="H78" s="45" t="n">
        <v>77715</v>
      </c>
      <c r="I78" s="45" t="n">
        <v>40173</v>
      </c>
      <c r="J78" s="45" t="n">
        <v>32201</v>
      </c>
      <c r="K78" s="45" t="n">
        <v>143873</v>
      </c>
      <c r="L78" s="45" t="n">
        <v>14431</v>
      </c>
      <c r="M78" s="45" t="n">
        <v>14305</v>
      </c>
      <c r="N78" s="45" t="n">
        <v>99450</v>
      </c>
      <c r="O78" s="45" t="n">
        <v>1421821</v>
      </c>
      <c r="P78" s="45" t="n">
        <v>17.27</v>
      </c>
    </row>
    <row r="79">
      <c r="A79" s="45" t="inlineStr">
        <is>
          <t>四國區</t>
        </is>
      </c>
      <c r="B79" s="45" t="inlineStr">
        <is>
          <t>香川</t>
        </is>
      </c>
      <c r="C79" s="45" t="inlineStr">
        <is>
          <t>人員</t>
        </is>
      </c>
      <c r="D79" s="45" t="n">
        <v>37943</v>
      </c>
      <c r="E79" s="45" t="n">
        <v>2767</v>
      </c>
      <c r="F79" s="45" t="n">
        <v>8728</v>
      </c>
      <c r="G79" s="45" t="n">
        <v>4940</v>
      </c>
      <c r="H79" s="45" t="n">
        <v>22967</v>
      </c>
      <c r="I79" s="45" t="n">
        <v>1196</v>
      </c>
      <c r="J79" s="45" t="n">
        <v>2618</v>
      </c>
      <c r="K79" s="45" t="n">
        <v>4338</v>
      </c>
      <c r="L79" s="45" t="n">
        <v>1245</v>
      </c>
      <c r="M79" s="45" t="n">
        <v>361</v>
      </c>
      <c r="N79" s="45" t="n">
        <v>1575</v>
      </c>
      <c r="O79" s="45" t="n">
        <v>88678</v>
      </c>
      <c r="P79" s="45" t="inlineStr"/>
    </row>
    <row r="80">
      <c r="A80" s="45" t="inlineStr">
        <is>
          <t>四國區</t>
        </is>
      </c>
      <c r="B80" s="45" t="inlineStr">
        <is>
          <t>香川</t>
        </is>
      </c>
      <c r="C80" s="45" t="inlineStr">
        <is>
          <t>金額</t>
        </is>
      </c>
      <c r="D80" s="45" t="n">
        <v>557608</v>
      </c>
      <c r="E80" s="45" t="n">
        <v>43538</v>
      </c>
      <c r="F80" s="45" t="n">
        <v>160677</v>
      </c>
      <c r="G80" s="45" t="n">
        <v>124951</v>
      </c>
      <c r="H80" s="45" t="n">
        <v>137169</v>
      </c>
      <c r="I80" s="45" t="n">
        <v>18235</v>
      </c>
      <c r="J80" s="45" t="n">
        <v>21031</v>
      </c>
      <c r="K80" s="45" t="n">
        <v>110721</v>
      </c>
      <c r="L80" s="45" t="n">
        <v>18864</v>
      </c>
      <c r="M80" s="45" t="n">
        <v>11509</v>
      </c>
      <c r="N80" s="45" t="n">
        <v>29107</v>
      </c>
      <c r="O80" s="45" t="n">
        <v>1233410</v>
      </c>
      <c r="P80" s="45" t="n">
        <v>13.91</v>
      </c>
    </row>
    <row r="81">
      <c r="A81" s="45" t="inlineStr">
        <is>
          <t>四國區</t>
        </is>
      </c>
      <c r="B81" s="45" t="inlineStr">
        <is>
          <t>愛媛</t>
        </is>
      </c>
      <c r="C81" s="45" t="inlineStr">
        <is>
          <t>人員</t>
        </is>
      </c>
      <c r="D81" s="45" t="n">
        <v>34246</v>
      </c>
      <c r="E81" s="45" t="n">
        <v>3547</v>
      </c>
      <c r="F81" s="45" t="n">
        <v>10348</v>
      </c>
      <c r="G81" s="45" t="n">
        <v>5577</v>
      </c>
      <c r="H81" s="45" t="n">
        <v>39979</v>
      </c>
      <c r="I81" s="45" t="n">
        <v>1265</v>
      </c>
      <c r="J81" s="45" t="n">
        <v>5079</v>
      </c>
      <c r="K81" s="45" t="n">
        <v>5469</v>
      </c>
      <c r="L81" s="45" t="n">
        <v>1805</v>
      </c>
      <c r="M81" s="45" t="n">
        <v>195</v>
      </c>
      <c r="N81" s="45" t="n">
        <v>2614</v>
      </c>
      <c r="O81" s="45" t="n">
        <v>110124</v>
      </c>
      <c r="P81" s="45" t="inlineStr"/>
    </row>
    <row r="82">
      <c r="A82" s="45" t="inlineStr">
        <is>
          <t>四國區</t>
        </is>
      </c>
      <c r="B82" s="45" t="inlineStr">
        <is>
          <t>愛媛</t>
        </is>
      </c>
      <c r="C82" s="45" t="inlineStr">
        <is>
          <t>金額</t>
        </is>
      </c>
      <c r="D82" s="45" t="n">
        <v>248600</v>
      </c>
      <c r="E82" s="45" t="n">
        <v>32020</v>
      </c>
      <c r="F82" s="45" t="n">
        <v>126837</v>
      </c>
      <c r="G82" s="45" t="n">
        <v>85984</v>
      </c>
      <c r="H82" s="45" t="n">
        <v>117737</v>
      </c>
      <c r="I82" s="45" t="n">
        <v>11862</v>
      </c>
      <c r="J82" s="45" t="n">
        <v>37297</v>
      </c>
      <c r="K82" s="45" t="n">
        <v>91517</v>
      </c>
      <c r="L82" s="45" t="n">
        <v>18957</v>
      </c>
      <c r="M82" s="45" t="n">
        <v>5763</v>
      </c>
      <c r="N82" s="45" t="n">
        <v>27347</v>
      </c>
      <c r="O82" s="45" t="n">
        <v>803921</v>
      </c>
      <c r="P82" s="45" t="n">
        <v>7.3</v>
      </c>
    </row>
    <row r="83">
      <c r="A83" s="45" t="inlineStr">
        <is>
          <t>四國區</t>
        </is>
      </c>
      <c r="B83" s="45" t="inlineStr">
        <is>
          <t>高知</t>
        </is>
      </c>
      <c r="C83" s="45" t="inlineStr">
        <is>
          <t>人員</t>
        </is>
      </c>
      <c r="D83" s="45" t="n">
        <v>16741</v>
      </c>
      <c r="E83" s="45" t="n">
        <v>2048</v>
      </c>
      <c r="F83" s="45" t="n">
        <v>6603</v>
      </c>
      <c r="G83" s="45" t="n">
        <v>3748</v>
      </c>
      <c r="H83" s="45" t="n">
        <v>17970</v>
      </c>
      <c r="I83" s="45" t="n">
        <v>1534</v>
      </c>
      <c r="J83" s="45" t="n">
        <v>2065</v>
      </c>
      <c r="K83" s="45" t="n">
        <v>3119</v>
      </c>
      <c r="L83" s="45" t="n">
        <v>861</v>
      </c>
      <c r="M83" s="45" t="n">
        <v>185</v>
      </c>
      <c r="N83" s="45" t="n">
        <v>1694</v>
      </c>
      <c r="O83" s="45" t="n">
        <v>56568</v>
      </c>
      <c r="P83" s="45" t="inlineStr"/>
    </row>
    <row r="84">
      <c r="A84" s="45" t="inlineStr">
        <is>
          <t>四國區</t>
        </is>
      </c>
      <c r="B84" s="45" t="inlineStr">
        <is>
          <t>高知</t>
        </is>
      </c>
      <c r="C84" s="45" t="inlineStr">
        <is>
          <t>金額</t>
        </is>
      </c>
      <c r="D84" s="45" t="n">
        <v>258861</v>
      </c>
      <c r="E84" s="45" t="n">
        <v>36232</v>
      </c>
      <c r="F84" s="45" t="n">
        <v>130605</v>
      </c>
      <c r="G84" s="45" t="n">
        <v>80337</v>
      </c>
      <c r="H84" s="45" t="n">
        <v>69986</v>
      </c>
      <c r="I84" s="45" t="n">
        <v>17330</v>
      </c>
      <c r="J84" s="45" t="n">
        <v>21471</v>
      </c>
      <c r="K84" s="45" t="n">
        <v>70142</v>
      </c>
      <c r="L84" s="45" t="n">
        <v>14749</v>
      </c>
      <c r="M84" s="45" t="n">
        <v>4771</v>
      </c>
      <c r="N84" s="45" t="n">
        <v>33557</v>
      </c>
      <c r="O84" s="45" t="n">
        <v>738041</v>
      </c>
      <c r="P84" s="45" t="n">
        <v>13.05</v>
      </c>
    </row>
    <row r="85">
      <c r="A85" s="45" t="inlineStr">
        <is>
          <t>四國區</t>
        </is>
      </c>
      <c r="B85" s="45" t="inlineStr">
        <is>
          <t>計</t>
        </is>
      </c>
      <c r="C85" s="45" t="inlineStr">
        <is>
          <t>人員</t>
        </is>
      </c>
      <c r="D85" s="45" t="n">
        <v>119062</v>
      </c>
      <c r="E85" s="45" t="n">
        <v>12072</v>
      </c>
      <c r="F85" s="45" t="n">
        <v>36166</v>
      </c>
      <c r="G85" s="45" t="n">
        <v>19580</v>
      </c>
      <c r="H85" s="45" t="n">
        <v>97760</v>
      </c>
      <c r="I85" s="45" t="n">
        <v>5981</v>
      </c>
      <c r="J85" s="45" t="n">
        <v>12631</v>
      </c>
      <c r="K85" s="45" t="n">
        <v>17473</v>
      </c>
      <c r="L85" s="45" t="n">
        <v>4882</v>
      </c>
      <c r="M85" s="45" t="n">
        <v>977</v>
      </c>
      <c r="N85" s="45" t="n">
        <v>11138</v>
      </c>
      <c r="O85" s="45" t="n">
        <v>337722</v>
      </c>
      <c r="P85" s="45" t="inlineStr"/>
    </row>
    <row r="86">
      <c r="A86" s="45" t="inlineStr">
        <is>
          <t>四國區</t>
        </is>
      </c>
      <c r="B86" s="45" t="inlineStr">
        <is>
          <t>計</t>
        </is>
      </c>
      <c r="C86" s="45" t="inlineStr">
        <is>
          <t>金額</t>
        </is>
      </c>
      <c r="D86" s="45" t="n">
        <v>1582119</v>
      </c>
      <c r="E86" s="45" t="n">
        <v>198383</v>
      </c>
      <c r="F86" s="45" t="n">
        <v>687625</v>
      </c>
      <c r="G86" s="45" t="n">
        <v>417796</v>
      </c>
      <c r="H86" s="45" t="n">
        <v>402607</v>
      </c>
      <c r="I86" s="45" t="n">
        <v>87600</v>
      </c>
      <c r="J86" s="45" t="n">
        <v>112000</v>
      </c>
      <c r="K86" s="45" t="n">
        <v>416253</v>
      </c>
      <c r="L86" s="45" t="n">
        <v>67001</v>
      </c>
      <c r="M86" s="45" t="n">
        <v>36348</v>
      </c>
      <c r="N86" s="45" t="n">
        <v>189461</v>
      </c>
      <c r="O86" s="45" t="n">
        <v>4197193</v>
      </c>
      <c r="P86" s="45" t="n">
        <v>12.43</v>
      </c>
    </row>
    <row r="87">
      <c r="A87" s="45" t="inlineStr">
        <is>
          <t>九州區</t>
        </is>
      </c>
      <c r="B87" s="45" t="inlineStr">
        <is>
          <t>長崎</t>
        </is>
      </c>
      <c r="C87" s="45" t="inlineStr">
        <is>
          <t>人員</t>
        </is>
      </c>
      <c r="D87" s="45" t="n">
        <v>24287</v>
      </c>
      <c r="E87" s="45" t="n">
        <v>9550</v>
      </c>
      <c r="F87" s="45" t="n">
        <v>16147</v>
      </c>
      <c r="G87" s="45" t="n">
        <v>13398</v>
      </c>
      <c r="H87" s="45" t="n">
        <v>28376</v>
      </c>
      <c r="I87" s="45" t="n">
        <v>3072</v>
      </c>
      <c r="J87" s="45" t="n">
        <v>7550</v>
      </c>
      <c r="K87" s="45" t="n">
        <v>6269</v>
      </c>
      <c r="L87" s="45" t="n">
        <v>3075</v>
      </c>
      <c r="M87" s="45" t="n">
        <v>796</v>
      </c>
      <c r="N87" s="45" t="n">
        <v>4442</v>
      </c>
      <c r="O87" s="45" t="n">
        <v>116962</v>
      </c>
      <c r="P87" s="45" t="inlineStr"/>
    </row>
    <row r="88">
      <c r="A88" s="45" t="inlineStr">
        <is>
          <t>九州區</t>
        </is>
      </c>
      <c r="B88" s="45" t="inlineStr">
        <is>
          <t>長崎</t>
        </is>
      </c>
      <c r="C88" s="45" t="inlineStr">
        <is>
          <t>金額</t>
        </is>
      </c>
      <c r="D88" s="45" t="n">
        <v>168934</v>
      </c>
      <c r="E88" s="45" t="n">
        <v>128461</v>
      </c>
      <c r="F88" s="45" t="n">
        <v>207063</v>
      </c>
      <c r="G88" s="45" t="n">
        <v>177801</v>
      </c>
      <c r="H88" s="45" t="n">
        <v>67521</v>
      </c>
      <c r="I88" s="45" t="n">
        <v>41180</v>
      </c>
      <c r="J88" s="45" t="n">
        <v>56163</v>
      </c>
      <c r="K88" s="45" t="n">
        <v>65951</v>
      </c>
      <c r="L88" s="45" t="n">
        <v>43134</v>
      </c>
      <c r="M88" s="45" t="n">
        <v>43725</v>
      </c>
      <c r="N88" s="45" t="n">
        <v>52433</v>
      </c>
      <c r="O88" s="45" t="n">
        <v>1052366</v>
      </c>
      <c r="P88" s="45" t="n">
        <v>9</v>
      </c>
    </row>
    <row r="89">
      <c r="A89" s="45" t="inlineStr">
        <is>
          <t>九州區</t>
        </is>
      </c>
      <c r="B89" s="45" t="inlineStr">
        <is>
          <t>佐賀</t>
        </is>
      </c>
      <c r="C89" s="45" t="inlineStr">
        <is>
          <t>人員</t>
        </is>
      </c>
      <c r="D89" s="45" t="n">
        <v>22434</v>
      </c>
      <c r="E89" s="45" t="n">
        <v>3186</v>
      </c>
      <c r="F89" s="45" t="n">
        <v>9344</v>
      </c>
      <c r="G89" s="45" t="n">
        <v>5929</v>
      </c>
      <c r="H89" s="45" t="n">
        <v>35919</v>
      </c>
      <c r="I89" s="45" t="n">
        <v>1738</v>
      </c>
      <c r="J89" s="45" t="n">
        <v>3039</v>
      </c>
      <c r="K89" s="45" t="n">
        <v>2914</v>
      </c>
      <c r="L89" s="45" t="n">
        <v>1398</v>
      </c>
      <c r="M89" s="45" t="n">
        <v>898</v>
      </c>
      <c r="N89" s="45" t="n">
        <v>4144</v>
      </c>
      <c r="O89" s="45" t="n">
        <v>90943</v>
      </c>
      <c r="P89" s="45" t="inlineStr"/>
    </row>
    <row r="90">
      <c r="A90" s="45" t="inlineStr">
        <is>
          <t>九州區</t>
        </is>
      </c>
      <c r="B90" s="45" t="inlineStr">
        <is>
          <t>佐賀</t>
        </is>
      </c>
      <c r="C90" s="45" t="inlineStr">
        <is>
          <t>金額</t>
        </is>
      </c>
      <c r="D90" s="45" t="n">
        <v>64473</v>
      </c>
      <c r="E90" s="45" t="n">
        <v>17069</v>
      </c>
      <c r="F90" s="45" t="n">
        <v>75537</v>
      </c>
      <c r="G90" s="45" t="n">
        <v>63418</v>
      </c>
      <c r="H90" s="45" t="n">
        <v>77992</v>
      </c>
      <c r="I90" s="45" t="n">
        <v>21398</v>
      </c>
      <c r="J90" s="45" t="n">
        <v>15739</v>
      </c>
      <c r="K90" s="45" t="n">
        <v>18085</v>
      </c>
      <c r="L90" s="45" t="n">
        <v>15235</v>
      </c>
      <c r="M90" s="45" t="n">
        <v>24159</v>
      </c>
      <c r="N90" s="45" t="n">
        <v>22891</v>
      </c>
      <c r="O90" s="45" t="n">
        <v>415996</v>
      </c>
      <c r="P90" s="45" t="n">
        <v>4.57</v>
      </c>
    </row>
    <row r="91">
      <c r="A91" s="45" t="inlineStr">
        <is>
          <t>九州區</t>
        </is>
      </c>
      <c r="B91" s="45" t="inlineStr">
        <is>
          <t>福岡</t>
        </is>
      </c>
      <c r="C91" s="45" t="inlineStr">
        <is>
          <t>人員</t>
        </is>
      </c>
      <c r="D91" s="45" t="n">
        <v>58280</v>
      </c>
      <c r="E91" s="45" t="n">
        <v>17812</v>
      </c>
      <c r="F91" s="45" t="n">
        <v>37403</v>
      </c>
      <c r="G91" s="45" t="n">
        <v>14682</v>
      </c>
      <c r="H91" s="45" t="n">
        <v>70486</v>
      </c>
      <c r="I91" s="45" t="n">
        <v>4612</v>
      </c>
      <c r="J91" s="45" t="n">
        <v>18605</v>
      </c>
      <c r="K91" s="45" t="n">
        <v>15626</v>
      </c>
      <c r="L91" s="45" t="n">
        <v>4943</v>
      </c>
      <c r="M91" s="45" t="n">
        <v>1843</v>
      </c>
      <c r="N91" s="45" t="n">
        <v>9493</v>
      </c>
      <c r="O91" s="45" t="n">
        <v>253785</v>
      </c>
      <c r="P91" s="45" t="inlineStr"/>
    </row>
    <row r="92">
      <c r="A92" s="45" t="inlineStr">
        <is>
          <t>九州區</t>
        </is>
      </c>
      <c r="B92" s="45" t="inlineStr">
        <is>
          <t>福岡</t>
        </is>
      </c>
      <c r="C92" s="45" t="inlineStr">
        <is>
          <t>金額</t>
        </is>
      </c>
      <c r="D92" s="45" t="n">
        <v>521534</v>
      </c>
      <c r="E92" s="45" t="n">
        <v>279974</v>
      </c>
      <c r="F92" s="45" t="n">
        <v>654656</v>
      </c>
      <c r="G92" s="45" t="n">
        <v>317287</v>
      </c>
      <c r="H92" s="45" t="n">
        <v>222373</v>
      </c>
      <c r="I92" s="45" t="n">
        <v>47381</v>
      </c>
      <c r="J92" s="45" t="n">
        <v>172068</v>
      </c>
      <c r="K92" s="45" t="n">
        <v>224325</v>
      </c>
      <c r="L92" s="45" t="n">
        <v>78546</v>
      </c>
      <c r="M92" s="45" t="n">
        <v>68143</v>
      </c>
      <c r="N92" s="45" t="n">
        <v>133128</v>
      </c>
      <c r="O92" s="45" t="n">
        <v>2719415</v>
      </c>
      <c r="P92" s="45" t="n">
        <v>10.72</v>
      </c>
    </row>
    <row r="93">
      <c r="A93" s="45" t="inlineStr">
        <is>
          <t>九州區</t>
        </is>
      </c>
      <c r="B93" s="45" t="inlineStr">
        <is>
          <t>熊本</t>
        </is>
      </c>
      <c r="C93" s="45" t="inlineStr">
        <is>
          <t>人員</t>
        </is>
      </c>
      <c r="D93" s="45" t="n">
        <v>41847</v>
      </c>
      <c r="E93" s="45" t="n">
        <v>5198</v>
      </c>
      <c r="F93" s="45" t="n">
        <v>16444</v>
      </c>
      <c r="G93" s="45" t="n">
        <v>8866</v>
      </c>
      <c r="H93" s="45" t="n">
        <v>57929</v>
      </c>
      <c r="I93" s="45" t="n">
        <v>2047</v>
      </c>
      <c r="J93" s="45" t="n">
        <v>4459</v>
      </c>
      <c r="K93" s="45" t="n">
        <v>6728</v>
      </c>
      <c r="L93" s="45" t="n">
        <v>1852</v>
      </c>
      <c r="M93" s="45" t="n">
        <v>476</v>
      </c>
      <c r="N93" s="45" t="n">
        <v>6933</v>
      </c>
      <c r="O93" s="45" t="n">
        <v>152779</v>
      </c>
      <c r="P93" s="45" t="inlineStr"/>
    </row>
    <row r="94">
      <c r="A94" s="45" t="inlineStr">
        <is>
          <t>九州區</t>
        </is>
      </c>
      <c r="B94" s="45" t="inlineStr">
        <is>
          <t>熊本</t>
        </is>
      </c>
      <c r="C94" s="45" t="inlineStr">
        <is>
          <t>金額</t>
        </is>
      </c>
      <c r="D94" s="45" t="n">
        <v>304912</v>
      </c>
      <c r="E94" s="45" t="n">
        <v>75947</v>
      </c>
      <c r="F94" s="45" t="n">
        <v>256507</v>
      </c>
      <c r="G94" s="45" t="n">
        <v>201703</v>
      </c>
      <c r="H94" s="45" t="n">
        <v>151024</v>
      </c>
      <c r="I94" s="45" t="n">
        <v>11109</v>
      </c>
      <c r="J94" s="45" t="n">
        <v>46359</v>
      </c>
      <c r="K94" s="45" t="n">
        <v>129374</v>
      </c>
      <c r="L94" s="45" t="n">
        <v>41028</v>
      </c>
      <c r="M94" s="45" t="n">
        <v>46313</v>
      </c>
      <c r="N94" s="45" t="n">
        <v>142089</v>
      </c>
      <c r="O94" s="45" t="n">
        <v>1406365</v>
      </c>
      <c r="P94" s="45" t="n">
        <v>9.210000000000001</v>
      </c>
    </row>
    <row r="95">
      <c r="A95" s="45" t="inlineStr">
        <is>
          <t>九州區</t>
        </is>
      </c>
      <c r="B95" s="45" t="inlineStr">
        <is>
          <t>大分</t>
        </is>
      </c>
      <c r="C95" s="45" t="inlineStr">
        <is>
          <t>人員</t>
        </is>
      </c>
      <c r="D95" s="45" t="n">
        <v>33103</v>
      </c>
      <c r="E95" s="45" t="n">
        <v>3543</v>
      </c>
      <c r="F95" s="45" t="n">
        <v>6588</v>
      </c>
      <c r="G95" s="45" t="n">
        <v>3583</v>
      </c>
      <c r="H95" s="45" t="n">
        <v>21705</v>
      </c>
      <c r="I95" s="45" t="n">
        <v>2045</v>
      </c>
      <c r="J95" s="45" t="n">
        <v>3102</v>
      </c>
      <c r="K95" s="45" t="n">
        <v>3805</v>
      </c>
      <c r="L95" s="45" t="n">
        <v>1467</v>
      </c>
      <c r="M95" s="45" t="n">
        <v>736</v>
      </c>
      <c r="N95" s="45" t="n">
        <v>3497</v>
      </c>
      <c r="O95" s="45" t="n">
        <v>83174</v>
      </c>
      <c r="P95" s="45" t="inlineStr"/>
    </row>
    <row r="96">
      <c r="A96" s="45" t="inlineStr">
        <is>
          <t>九州區</t>
        </is>
      </c>
      <c r="B96" s="45" t="inlineStr">
        <is>
          <t>大分</t>
        </is>
      </c>
      <c r="C96" s="45" t="inlineStr">
        <is>
          <t>金額</t>
        </is>
      </c>
      <c r="D96" s="45" t="n">
        <v>118479</v>
      </c>
      <c r="E96" s="45" t="n">
        <v>21090</v>
      </c>
      <c r="F96" s="45" t="n">
        <v>61530</v>
      </c>
      <c r="G96" s="45" t="n">
        <v>29683</v>
      </c>
      <c r="H96" s="45" t="n">
        <v>39681</v>
      </c>
      <c r="I96" s="45" t="n">
        <v>19641</v>
      </c>
      <c r="J96" s="45" t="n">
        <v>10261</v>
      </c>
      <c r="K96" s="45" t="n">
        <v>31259</v>
      </c>
      <c r="L96" s="45" t="n">
        <v>14955</v>
      </c>
      <c r="M96" s="45" t="n">
        <v>16268</v>
      </c>
      <c r="N96" s="45" t="n">
        <v>34298</v>
      </c>
      <c r="O96" s="45" t="n">
        <v>397145</v>
      </c>
      <c r="P96" s="45" t="n">
        <v>4.77</v>
      </c>
    </row>
    <row r="97">
      <c r="A97" s="45" t="inlineStr">
        <is>
          <t>九州區</t>
        </is>
      </c>
      <c r="B97" s="45" t="inlineStr">
        <is>
          <t>宮崎</t>
        </is>
      </c>
      <c r="C97" s="45" t="inlineStr">
        <is>
          <t>人員</t>
        </is>
      </c>
      <c r="D97" s="45" t="n">
        <v>29736</v>
      </c>
      <c r="E97" s="45" t="n">
        <v>2075</v>
      </c>
      <c r="F97" s="45" t="n">
        <v>8256</v>
      </c>
      <c r="G97" s="45" t="n">
        <v>2723</v>
      </c>
      <c r="H97" s="45" t="n">
        <v>15600</v>
      </c>
      <c r="I97" s="45" t="n">
        <v>1349</v>
      </c>
      <c r="J97" s="45" t="n">
        <v>2290</v>
      </c>
      <c r="K97" s="45" t="n">
        <v>3260</v>
      </c>
      <c r="L97" s="45" t="n">
        <v>829</v>
      </c>
      <c r="M97" s="45" t="n">
        <v>943</v>
      </c>
      <c r="N97" s="45" t="n">
        <v>1486</v>
      </c>
      <c r="O97" s="45" t="n">
        <v>68547</v>
      </c>
      <c r="P97" s="45" t="inlineStr"/>
    </row>
    <row r="98">
      <c r="A98" s="45" t="inlineStr">
        <is>
          <t>九州區</t>
        </is>
      </c>
      <c r="B98" s="45" t="inlineStr">
        <is>
          <t>宮崎</t>
        </is>
      </c>
      <c r="C98" s="45" t="inlineStr">
        <is>
          <t>金額</t>
        </is>
      </c>
      <c r="D98" s="45" t="n">
        <v>194466</v>
      </c>
      <c r="E98" s="45" t="n">
        <v>15937</v>
      </c>
      <c r="F98" s="45" t="n">
        <v>85281</v>
      </c>
      <c r="G98" s="45" t="n">
        <v>28874</v>
      </c>
      <c r="H98" s="45" t="n">
        <v>21608</v>
      </c>
      <c r="I98" s="45" t="n">
        <v>4860</v>
      </c>
      <c r="J98" s="45" t="n">
        <v>16241</v>
      </c>
      <c r="K98" s="45" t="n">
        <v>29288</v>
      </c>
      <c r="L98" s="45" t="n">
        <v>8574</v>
      </c>
      <c r="M98" s="45" t="n">
        <v>21358</v>
      </c>
      <c r="N98" s="45" t="n">
        <v>12998</v>
      </c>
      <c r="O98" s="45" t="n">
        <v>439485</v>
      </c>
      <c r="P98" s="45" t="n">
        <v>6.41</v>
      </c>
    </row>
    <row r="99">
      <c r="A99" s="45" t="inlineStr">
        <is>
          <t>九州區</t>
        </is>
      </c>
      <c r="B99" s="45" t="inlineStr">
        <is>
          <t>鹿児島</t>
        </is>
      </c>
      <c r="C99" s="45" t="inlineStr">
        <is>
          <t>人員</t>
        </is>
      </c>
      <c r="D99" s="45" t="n">
        <v>78559</v>
      </c>
      <c r="E99" s="45" t="n">
        <v>4031</v>
      </c>
      <c r="F99" s="45" t="n">
        <v>8615</v>
      </c>
      <c r="G99" s="45" t="n">
        <v>6234</v>
      </c>
      <c r="H99" s="45" t="n">
        <v>42200</v>
      </c>
      <c r="I99" s="45" t="n">
        <v>2166</v>
      </c>
      <c r="J99" s="45" t="n">
        <v>8318</v>
      </c>
      <c r="K99" s="45" t="n">
        <v>6117</v>
      </c>
      <c r="L99" s="45" t="n">
        <v>2172</v>
      </c>
      <c r="M99" s="45" t="n">
        <v>1435</v>
      </c>
      <c r="N99" s="45" t="n">
        <v>2917</v>
      </c>
      <c r="O99" s="45" t="n">
        <v>162764</v>
      </c>
      <c r="P99" s="45" t="inlineStr"/>
    </row>
    <row r="100">
      <c r="A100" s="45" t="inlineStr">
        <is>
          <t>九州區</t>
        </is>
      </c>
      <c r="B100" s="45" t="inlineStr">
        <is>
          <t>鹿児島</t>
        </is>
      </c>
      <c r="C100" s="45" t="inlineStr">
        <is>
          <t>金額</t>
        </is>
      </c>
      <c r="D100" s="45" t="n">
        <v>390578</v>
      </c>
      <c r="E100" s="45" t="n">
        <v>24546</v>
      </c>
      <c r="F100" s="45" t="n">
        <v>101752</v>
      </c>
      <c r="G100" s="45" t="n">
        <v>116181</v>
      </c>
      <c r="H100" s="45" t="n">
        <v>91120</v>
      </c>
      <c r="I100" s="45" t="n">
        <v>17940</v>
      </c>
      <c r="J100" s="45" t="n">
        <v>42030</v>
      </c>
      <c r="K100" s="45" t="n">
        <v>83659</v>
      </c>
      <c r="L100" s="45" t="n">
        <v>27754</v>
      </c>
      <c r="M100" s="45" t="n">
        <v>37332</v>
      </c>
      <c r="N100" s="45" t="n">
        <v>54699</v>
      </c>
      <c r="O100" s="45" t="n">
        <v>987591</v>
      </c>
      <c r="P100" s="45" t="n">
        <v>6.07</v>
      </c>
    </row>
    <row r="101">
      <c r="A101" s="45" t="inlineStr">
        <is>
          <t>九州區</t>
        </is>
      </c>
      <c r="B101" s="45" t="inlineStr">
        <is>
          <t>計</t>
        </is>
      </c>
      <c r="C101" s="45" t="inlineStr">
        <is>
          <t>人員</t>
        </is>
      </c>
      <c r="D101" s="45" t="n">
        <v>288246</v>
      </c>
      <c r="E101" s="45" t="n">
        <v>45395</v>
      </c>
      <c r="F101" s="45" t="n">
        <v>102797</v>
      </c>
      <c r="G101" s="45" t="n">
        <v>55415</v>
      </c>
      <c r="H101" s="45" t="n">
        <v>272215</v>
      </c>
      <c r="I101" s="45" t="n">
        <v>17029</v>
      </c>
      <c r="J101" s="45" t="n">
        <v>47363</v>
      </c>
      <c r="K101" s="45" t="n">
        <v>44719</v>
      </c>
      <c r="L101" s="45" t="n">
        <v>15736</v>
      </c>
      <c r="M101" s="45" t="n">
        <v>7127</v>
      </c>
      <c r="N101" s="45" t="n">
        <v>32912</v>
      </c>
      <c r="O101" s="45" t="n">
        <v>928954</v>
      </c>
      <c r="P101" s="45" t="inlineStr"/>
    </row>
    <row r="102">
      <c r="A102" s="45" t="inlineStr">
        <is>
          <t>九州區</t>
        </is>
      </c>
      <c r="B102" s="45" t="inlineStr">
        <is>
          <t>計</t>
        </is>
      </c>
      <c r="C102" s="45" t="inlineStr">
        <is>
          <t>金額</t>
        </is>
      </c>
      <c r="D102" s="45" t="n">
        <v>1763376</v>
      </c>
      <c r="E102" s="45" t="n">
        <v>563024</v>
      </c>
      <c r="F102" s="45" t="n">
        <v>1442326</v>
      </c>
      <c r="G102" s="45" t="n">
        <v>934947</v>
      </c>
      <c r="H102" s="45" t="n">
        <v>671319</v>
      </c>
      <c r="I102" s="45" t="n">
        <v>163509</v>
      </c>
      <c r="J102" s="45" t="n">
        <v>358861</v>
      </c>
      <c r="K102" s="45" t="n">
        <v>581941</v>
      </c>
      <c r="L102" s="45" t="n">
        <v>229226</v>
      </c>
      <c r="M102" s="45" t="n">
        <v>257298</v>
      </c>
      <c r="N102" s="45" t="n">
        <v>452536</v>
      </c>
      <c r="O102" s="45" t="n">
        <v>7418363</v>
      </c>
      <c r="P102" s="45" t="n">
        <v>7.99</v>
      </c>
    </row>
    <row r="103">
      <c r="A103" s="45" t="inlineStr">
        <is>
          <t>沖縄</t>
        </is>
      </c>
      <c r="B103" s="45" t="inlineStr"/>
      <c r="C103" s="45" t="inlineStr">
        <is>
          <t>人員</t>
        </is>
      </c>
      <c r="D103" s="45" t="n">
        <v>7099</v>
      </c>
      <c r="E103" s="45" t="n">
        <v>404</v>
      </c>
      <c r="F103" s="45" t="n">
        <v>577</v>
      </c>
      <c r="G103" s="45" t="n">
        <v>1022</v>
      </c>
      <c r="H103" s="45" t="n">
        <v>6640</v>
      </c>
      <c r="I103" s="45" t="n">
        <v>198</v>
      </c>
      <c r="J103" s="45" t="n">
        <v>718</v>
      </c>
      <c r="K103" s="45" t="n">
        <v>1804</v>
      </c>
      <c r="L103" s="45" t="n">
        <v>273</v>
      </c>
      <c r="M103" s="45" t="n">
        <v>179</v>
      </c>
      <c r="N103" s="45" t="n">
        <v>533</v>
      </c>
      <c r="O103" s="45" t="n">
        <v>19447</v>
      </c>
      <c r="P103" s="45" t="inlineStr"/>
    </row>
    <row r="104">
      <c r="A104" s="45" t="inlineStr">
        <is>
          <t>沖縄</t>
        </is>
      </c>
      <c r="B104" s="45" t="inlineStr"/>
      <c r="C104" s="45" t="inlineStr">
        <is>
          <t>金額</t>
        </is>
      </c>
      <c r="D104" s="45" t="n">
        <v>41431</v>
      </c>
      <c r="E104" s="45" t="n">
        <v>3104</v>
      </c>
      <c r="F104" s="45" t="n">
        <v>4281</v>
      </c>
      <c r="G104" s="45" t="n">
        <v>10526</v>
      </c>
      <c r="H104" s="45" t="n">
        <v>4220</v>
      </c>
      <c r="I104" s="45" t="n">
        <v>1559</v>
      </c>
      <c r="J104" s="45" t="n">
        <v>1916</v>
      </c>
      <c r="K104" s="45" t="n">
        <v>8314</v>
      </c>
      <c r="L104" s="45" t="n">
        <v>1274</v>
      </c>
      <c r="M104" s="45" t="n">
        <v>1574</v>
      </c>
      <c r="N104" s="45" t="n">
        <v>10590</v>
      </c>
      <c r="O104" s="45" t="n">
        <v>88789</v>
      </c>
      <c r="P104" s="45" t="n">
        <v>4.57</v>
      </c>
    </row>
    <row r="105">
      <c r="A105" s="45" t="inlineStr">
        <is>
          <t>北海道</t>
        </is>
      </c>
      <c r="B105" s="45" t="inlineStr"/>
      <c r="C105" s="45" t="inlineStr">
        <is>
          <t>人員</t>
        </is>
      </c>
      <c r="D105" s="45" t="n">
        <v>53263</v>
      </c>
      <c r="E105" s="45" t="n">
        <v>9730</v>
      </c>
      <c r="F105" s="45" t="n">
        <v>27969</v>
      </c>
      <c r="G105" s="45" t="n">
        <v>11389</v>
      </c>
      <c r="H105" s="45" t="n">
        <v>44309</v>
      </c>
      <c r="I105" s="45" t="n">
        <v>16194</v>
      </c>
      <c r="J105" s="45" t="n">
        <v>11677</v>
      </c>
      <c r="K105" s="45" t="n">
        <v>19439</v>
      </c>
      <c r="L105" s="45" t="n">
        <v>10537</v>
      </c>
      <c r="M105" s="45" t="n">
        <v>314</v>
      </c>
      <c r="N105" s="45" t="n">
        <v>30151</v>
      </c>
      <c r="O105" s="45" t="n">
        <v>234972</v>
      </c>
      <c r="P105" s="45" t="inlineStr"/>
    </row>
    <row r="106">
      <c r="A106" s="45" t="inlineStr">
        <is>
          <t>北海道</t>
        </is>
      </c>
      <c r="B106" s="45" t="inlineStr"/>
      <c r="C106" s="45" t="inlineStr">
        <is>
          <t>金額</t>
        </is>
      </c>
      <c r="D106" s="45" t="n">
        <v>460409</v>
      </c>
      <c r="E106" s="45" t="n">
        <v>190111</v>
      </c>
      <c r="F106" s="45" t="n">
        <v>391503</v>
      </c>
      <c r="G106" s="45" t="n">
        <v>143617</v>
      </c>
      <c r="H106" s="45" t="n">
        <v>139156</v>
      </c>
      <c r="I106" s="45" t="n">
        <v>143973</v>
      </c>
      <c r="J106" s="45" t="n">
        <v>118241</v>
      </c>
      <c r="K106" s="45" t="n">
        <v>214832</v>
      </c>
      <c r="L106" s="45" t="n">
        <v>112502</v>
      </c>
      <c r="M106" s="45" t="n">
        <v>14808</v>
      </c>
      <c r="N106" s="45" t="n">
        <v>300485</v>
      </c>
      <c r="O106" s="45" t="n">
        <v>2229637</v>
      </c>
      <c r="P106" s="45" t="n">
        <v>9.49</v>
      </c>
    </row>
    <row r="107">
      <c r="A107" s="45" t="inlineStr">
        <is>
          <t>臺灣</t>
        </is>
      </c>
      <c r="B107" s="45" t="inlineStr"/>
      <c r="C107" s="45" t="inlineStr">
        <is>
          <t>人員</t>
        </is>
      </c>
      <c r="D107" s="45" t="n">
        <v>2454</v>
      </c>
      <c r="E107" s="45" t="n">
        <v>1378</v>
      </c>
      <c r="F107" s="45" t="n">
        <v>3857</v>
      </c>
      <c r="G107" s="45" t="n">
        <v>28733</v>
      </c>
      <c r="H107" s="45" t="n">
        <v>4837</v>
      </c>
      <c r="I107" s="45" t="n">
        <v>716</v>
      </c>
      <c r="J107" s="45" t="n">
        <v>10920</v>
      </c>
      <c r="K107" s="45" t="n">
        <v>4380</v>
      </c>
      <c r="L107" s="45" t="n">
        <v>2108</v>
      </c>
      <c r="M107" s="45" t="n">
        <v>652</v>
      </c>
      <c r="N107" s="45" t="n">
        <v>3297</v>
      </c>
      <c r="O107" s="45" t="n">
        <v>63332</v>
      </c>
      <c r="P107" s="45" t="inlineStr"/>
    </row>
    <row r="108">
      <c r="A108" s="45" t="inlineStr">
        <is>
          <t>臺灣</t>
        </is>
      </c>
      <c r="B108" s="45" t="inlineStr"/>
      <c r="C108" s="45" t="inlineStr">
        <is>
          <t>金額</t>
        </is>
      </c>
      <c r="D108" s="45" t="n">
        <v>49811</v>
      </c>
      <c r="E108" s="45" t="n">
        <v>20757</v>
      </c>
      <c r="F108" s="45" t="n">
        <v>74495</v>
      </c>
      <c r="G108" s="45" t="n">
        <v>576516</v>
      </c>
      <c r="H108" s="45" t="n">
        <v>14945</v>
      </c>
      <c r="I108" s="45" t="n">
        <v>13546</v>
      </c>
      <c r="J108" s="45" t="n">
        <v>99956</v>
      </c>
      <c r="K108" s="45" t="n">
        <v>89520</v>
      </c>
      <c r="L108" s="45" t="n">
        <v>40430</v>
      </c>
      <c r="M108" s="45" t="n">
        <v>72017</v>
      </c>
      <c r="N108" s="45" t="n">
        <v>57260</v>
      </c>
      <c r="O108" s="45" t="n">
        <v>1109253</v>
      </c>
      <c r="P108" s="45" t="n">
        <v>17.51</v>
      </c>
    </row>
    <row r="109">
      <c r="A109" s="45" t="inlineStr">
        <is>
          <t>合計</t>
        </is>
      </c>
      <c r="B109" s="45" t="inlineStr"/>
      <c r="C109" s="45" t="inlineStr">
        <is>
          <t>人員</t>
        </is>
      </c>
      <c r="D109" s="45" t="n">
        <v>1782342</v>
      </c>
      <c r="E109" s="45" t="n">
        <v>286491</v>
      </c>
      <c r="F109" s="45" t="n">
        <v>603540</v>
      </c>
      <c r="G109" s="45" t="n">
        <v>325404</v>
      </c>
      <c r="H109" s="45" t="n">
        <v>1586294</v>
      </c>
      <c r="I109" s="45" t="n">
        <v>87420</v>
      </c>
      <c r="J109" s="45" t="n">
        <v>329868</v>
      </c>
      <c r="K109" s="45" t="n">
        <v>286695</v>
      </c>
      <c r="L109" s="45" t="n">
        <v>151043</v>
      </c>
      <c r="M109" s="45" t="n">
        <v>25434</v>
      </c>
      <c r="N109" s="45" t="n">
        <v>412374</v>
      </c>
      <c r="O109" s="45" t="n">
        <v>5876905</v>
      </c>
      <c r="P109" s="45" t="inlineStr"/>
    </row>
    <row r="110">
      <c r="A110" s="45" t="inlineStr">
        <is>
          <t>合計</t>
        </is>
      </c>
      <c r="B110" s="45" t="inlineStr"/>
      <c r="C110" s="45" t="inlineStr">
        <is>
          <t>金額</t>
        </is>
      </c>
      <c r="D110" s="45" t="n">
        <v>14205427</v>
      </c>
      <c r="E110" s="45" t="n">
        <v>3763155</v>
      </c>
      <c r="F110" s="45" t="n">
        <v>9161984</v>
      </c>
      <c r="G110" s="45" t="n">
        <v>5366784</v>
      </c>
      <c r="H110" s="45" t="n">
        <v>4628673</v>
      </c>
      <c r="I110" s="45" t="n">
        <v>974846</v>
      </c>
      <c r="J110" s="45" t="n">
        <v>3224341</v>
      </c>
      <c r="K110" s="45" t="n">
        <v>4506322</v>
      </c>
      <c r="L110" s="45" t="n">
        <v>2091964</v>
      </c>
      <c r="M110" s="45" t="n">
        <v>812154</v>
      </c>
      <c r="N110" s="45" t="n">
        <v>5493567</v>
      </c>
      <c r="O110" s="45" t="n">
        <v>54229217</v>
      </c>
      <c r="P110" s="45" t="n">
        <v>9.23</v>
      </c>
    </row>
    <row r="111">
      <c r="A111" s="45" t="inlineStr">
        <is>
          <t>淸</t>
        </is>
      </c>
      <c r="B111" s="45" t="inlineStr"/>
      <c r="C111" s="45" t="inlineStr">
        <is>
          <t>人員</t>
        </is>
      </c>
      <c r="D111" s="45" t="inlineStr"/>
      <c r="E111" s="45" t="n">
        <v>477</v>
      </c>
      <c r="F111" s="45" t="n">
        <v>1387</v>
      </c>
      <c r="G111" s="45" t="n">
        <v>1372</v>
      </c>
      <c r="H111" s="45" t="n">
        <v>119</v>
      </c>
      <c r="I111" s="45" t="n">
        <v>111</v>
      </c>
      <c r="J111" s="45" t="n">
        <v>680</v>
      </c>
      <c r="K111" s="45" t="n">
        <v>1090</v>
      </c>
      <c r="L111" s="45" t="n">
        <v>181</v>
      </c>
      <c r="M111" s="45" t="n">
        <v>66</v>
      </c>
      <c r="N111" s="45" t="n">
        <v>579</v>
      </c>
      <c r="O111" s="45" t="n">
        <v>6062</v>
      </c>
      <c r="P111" s="45" t="inlineStr"/>
    </row>
    <row r="112">
      <c r="A112" s="45" t="inlineStr">
        <is>
          <t>淸</t>
        </is>
      </c>
      <c r="B112" s="45" t="inlineStr"/>
      <c r="C112" s="45" t="inlineStr">
        <is>
          <t>金額</t>
        </is>
      </c>
      <c r="D112" s="45" t="inlineStr"/>
      <c r="E112" s="45" t="n">
        <v>40634</v>
      </c>
      <c r="F112" s="45" t="n">
        <v>121469</v>
      </c>
      <c r="G112" s="45" t="n">
        <v>105739</v>
      </c>
      <c r="H112" s="45" t="n">
        <v>11138</v>
      </c>
      <c r="I112" s="45" t="n">
        <v>10269</v>
      </c>
      <c r="J112" s="45" t="n">
        <v>58740</v>
      </c>
      <c r="K112" s="45" t="n">
        <v>75984</v>
      </c>
      <c r="L112" s="45" t="n">
        <v>21648</v>
      </c>
      <c r="M112" s="45" t="n">
        <v>14346</v>
      </c>
      <c r="N112" s="45" t="n">
        <v>45354</v>
      </c>
      <c r="O112" s="45" t="n">
        <v>505321</v>
      </c>
      <c r="P112" s="45" t="n">
        <v>83.36</v>
      </c>
    </row>
    <row r="113">
      <c r="A113" s="45" t="inlineStr">
        <is>
          <t>韓</t>
        </is>
      </c>
      <c r="B113" s="45" t="inlineStr"/>
      <c r="C113" s="45" t="inlineStr">
        <is>
          <t>人員</t>
        </is>
      </c>
      <c r="D113" s="45" t="n">
        <v>294</v>
      </c>
      <c r="E113" s="45" t="n">
        <v>1950</v>
      </c>
      <c r="F113" s="45" t="n">
        <v>6421</v>
      </c>
      <c r="G113" s="45" t="n">
        <v>6765</v>
      </c>
      <c r="H113" s="45" t="n">
        <v>847</v>
      </c>
      <c r="I113" s="45" t="n">
        <v>696</v>
      </c>
      <c r="J113" s="45" t="n">
        <v>4826</v>
      </c>
      <c r="K113" s="45" t="n">
        <v>1549</v>
      </c>
      <c r="L113" s="45" t="n">
        <v>825</v>
      </c>
      <c r="M113" s="45" t="n">
        <v>111</v>
      </c>
      <c r="N113" s="45" t="n">
        <v>1524</v>
      </c>
      <c r="O113" s="45" t="n">
        <v>25808</v>
      </c>
      <c r="P113" s="45" t="inlineStr"/>
    </row>
    <row r="114">
      <c r="A114" s="45" t="inlineStr">
        <is>
          <t>韓</t>
        </is>
      </c>
      <c r="B114" s="45" t="inlineStr"/>
      <c r="C114" s="45" t="inlineStr">
        <is>
          <t>金額</t>
        </is>
      </c>
      <c r="D114" s="45" t="n">
        <v>8567</v>
      </c>
      <c r="E114" s="45" t="n">
        <v>32859</v>
      </c>
      <c r="F114" s="45" t="n">
        <v>97538</v>
      </c>
      <c r="G114" s="45" t="n">
        <v>96581</v>
      </c>
      <c r="H114" s="45" t="n">
        <v>5505</v>
      </c>
      <c r="I114" s="45" t="n">
        <v>5934</v>
      </c>
      <c r="J114" s="45" t="n">
        <v>52241</v>
      </c>
      <c r="K114" s="45" t="n">
        <v>21117</v>
      </c>
      <c r="L114" s="45" t="n">
        <v>8421</v>
      </c>
      <c r="M114" s="45" t="n">
        <v>2359</v>
      </c>
      <c r="N114" s="45" t="n">
        <v>19117</v>
      </c>
      <c r="O114" s="45" t="n">
        <v>350239</v>
      </c>
      <c r="P114" s="45" t="n">
        <v>13.57</v>
      </c>
    </row>
    <row r="115">
      <c r="A115" s="45" t="inlineStr">
        <is>
          <t>合計</t>
        </is>
      </c>
      <c r="B115" s="45" t="inlineStr"/>
      <c r="C115" s="45" t="inlineStr">
        <is>
          <t>人員</t>
        </is>
      </c>
      <c r="D115" s="45" t="n">
        <v>294</v>
      </c>
      <c r="E115" s="45" t="n">
        <v>2427</v>
      </c>
      <c r="F115" s="45" t="n">
        <v>7808</v>
      </c>
      <c r="G115" s="45" t="n">
        <v>8137</v>
      </c>
      <c r="H115" s="45" t="n">
        <v>966</v>
      </c>
      <c r="I115" s="45" t="n">
        <v>807</v>
      </c>
      <c r="J115" s="45" t="n">
        <v>5506</v>
      </c>
      <c r="K115" s="45" t="n">
        <v>2639</v>
      </c>
      <c r="L115" s="45" t="n">
        <v>1006</v>
      </c>
      <c r="M115" s="45" t="n">
        <v>177</v>
      </c>
      <c r="N115" s="45" t="n">
        <v>2103</v>
      </c>
      <c r="O115" s="45" t="n">
        <v>31870</v>
      </c>
      <c r="P115" s="45" t="inlineStr"/>
    </row>
    <row r="116">
      <c r="A116" s="45" t="inlineStr">
        <is>
          <t>合計</t>
        </is>
      </c>
      <c r="B116" s="45" t="inlineStr"/>
      <c r="C116" s="45" t="inlineStr">
        <is>
          <t>金額</t>
        </is>
      </c>
      <c r="D116" s="45" t="n">
        <v>8567</v>
      </c>
      <c r="E116" s="45" t="n">
        <v>73493</v>
      </c>
      <c r="F116" s="45" t="n">
        <v>219007</v>
      </c>
      <c r="G116" s="45" t="n">
        <v>202320</v>
      </c>
      <c r="H116" s="45" t="n">
        <v>16643</v>
      </c>
      <c r="I116" s="45" t="n">
        <v>16203</v>
      </c>
      <c r="J116" s="45" t="n">
        <v>110981</v>
      </c>
      <c r="K116" s="45" t="n">
        <v>97101</v>
      </c>
      <c r="L116" s="45" t="n">
        <v>30069</v>
      </c>
      <c r="M116" s="45" t="n">
        <v>16705</v>
      </c>
      <c r="N116" s="45" t="n">
        <v>64471</v>
      </c>
      <c r="O116" s="45" t="n">
        <v>855560</v>
      </c>
      <c r="P116" s="45" t="n">
        <v>26.85</v>
      </c>
    </row>
    <row r="117">
      <c r="A117" s="45" t="inlineStr">
        <is>
          <t>總計</t>
        </is>
      </c>
      <c r="B117" s="45" t="inlineStr"/>
      <c r="C117" s="45" t="inlineStr">
        <is>
          <t>人員</t>
        </is>
      </c>
      <c r="D117" s="45" t="n">
        <v>1782636</v>
      </c>
      <c r="E117" s="45" t="n">
        <v>288918</v>
      </c>
      <c r="F117" s="45" t="n">
        <v>611348</v>
      </c>
      <c r="G117" s="45" t="n">
        <v>333541</v>
      </c>
      <c r="H117" s="45" t="n">
        <v>1587260</v>
      </c>
      <c r="I117" s="45" t="n">
        <v>88227</v>
      </c>
      <c r="J117" s="45" t="n">
        <v>335374</v>
      </c>
      <c r="K117" s="45" t="n">
        <v>289334</v>
      </c>
      <c r="L117" s="45" t="n">
        <v>152049</v>
      </c>
      <c r="M117" s="45" t="n">
        <v>25611</v>
      </c>
      <c r="N117" s="45" t="n">
        <v>414477</v>
      </c>
      <c r="O117" s="45" t="n">
        <v>5908775</v>
      </c>
      <c r="P117" s="45" t="inlineStr"/>
    </row>
    <row r="118">
      <c r="A118" s="45" t="inlineStr">
        <is>
          <t>總計</t>
        </is>
      </c>
      <c r="B118" s="45" t="inlineStr"/>
      <c r="C118" s="45" t="inlineStr">
        <is>
          <t>金額</t>
        </is>
      </c>
      <c r="D118" s="45" t="n">
        <v>14213994</v>
      </c>
      <c r="E118" s="45" t="n">
        <v>3836648</v>
      </c>
      <c r="F118" s="45" t="n">
        <v>9380991</v>
      </c>
      <c r="G118" s="45" t="n">
        <v>5569104</v>
      </c>
      <c r="H118" s="45" t="n">
        <v>4645316</v>
      </c>
      <c r="I118" s="45" t="n">
        <v>991049</v>
      </c>
      <c r="J118" s="45" t="n">
        <v>3335322</v>
      </c>
      <c r="K118" s="45" t="n">
        <v>4603423</v>
      </c>
      <c r="L118" s="45" t="n">
        <v>2122033</v>
      </c>
      <c r="M118" s="45" t="n">
        <v>828859</v>
      </c>
      <c r="N118" s="45" t="n">
        <v>5558038</v>
      </c>
      <c r="O118" s="45" t="n">
        <v>55084777</v>
      </c>
      <c r="P118" s="45" t="n">
        <v>9.32</v>
      </c>
    </row>
    <row r="119">
      <c r="A119" s="45" t="inlineStr">
        <is>
          <t>明治38年度</t>
        </is>
      </c>
      <c r="B119" s="45" t="inlineStr"/>
      <c r="C119" s="45" t="inlineStr">
        <is>
          <t>人員</t>
        </is>
      </c>
      <c r="D119" s="45" t="n">
        <v>1501043</v>
      </c>
      <c r="E119" s="45" t="n">
        <v>238052</v>
      </c>
      <c r="F119" s="45" t="n">
        <v>518298</v>
      </c>
      <c r="G119" s="45" t="n">
        <v>305214</v>
      </c>
      <c r="H119" s="45" t="n">
        <v>1252575</v>
      </c>
      <c r="I119" s="45" t="n">
        <v>74940</v>
      </c>
      <c r="J119" s="45" t="n">
        <v>269917</v>
      </c>
      <c r="K119" s="45" t="n">
        <v>237330</v>
      </c>
      <c r="L119" s="45" t="n">
        <v>196876</v>
      </c>
      <c r="M119" s="45" t="n">
        <v>24247</v>
      </c>
      <c r="N119" s="45" t="n">
        <v>364374</v>
      </c>
      <c r="O119" s="45" t="n">
        <v>4982866</v>
      </c>
      <c r="P119" s="45" t="inlineStr"/>
    </row>
    <row r="120">
      <c r="A120" s="45" t="inlineStr">
        <is>
          <t>明治38年度</t>
        </is>
      </c>
      <c r="B120" s="45" t="inlineStr"/>
      <c r="C120" s="45" t="inlineStr">
        <is>
          <t>金額</t>
        </is>
      </c>
      <c r="D120" s="45" t="n">
        <v>10591302</v>
      </c>
      <c r="E120" s="45" t="n">
        <v>2928347</v>
      </c>
      <c r="F120" s="45" t="n">
        <v>7155390</v>
      </c>
      <c r="G120" s="45" t="n">
        <v>4675341</v>
      </c>
      <c r="H120" s="45" t="n">
        <v>3122459</v>
      </c>
      <c r="I120" s="45" t="n">
        <v>693043</v>
      </c>
      <c r="J120" s="45" t="n">
        <v>2405192</v>
      </c>
      <c r="K120" s="45" t="n">
        <v>3577445</v>
      </c>
      <c r="L120" s="45" t="n">
        <v>2327670</v>
      </c>
      <c r="M120" s="45" t="n">
        <v>597888</v>
      </c>
      <c r="N120" s="45" t="n">
        <v>4466391</v>
      </c>
      <c r="O120" s="45" t="n">
        <v>42540469</v>
      </c>
      <c r="P120" s="45" t="n">
        <v>8.539999999999999</v>
      </c>
    </row>
    <row r="121">
      <c r="A121" s="45" t="inlineStr">
        <is>
          <t>明治37年度</t>
        </is>
      </c>
      <c r="B121" s="45" t="inlineStr"/>
      <c r="C121" s="45" t="inlineStr">
        <is>
          <t>人員</t>
        </is>
      </c>
      <c r="D121" s="45" t="n">
        <v>970568</v>
      </c>
      <c r="E121" s="45" t="n">
        <v>171430</v>
      </c>
      <c r="F121" s="45" t="n">
        <v>386224</v>
      </c>
      <c r="G121" s="45" t="n">
        <v>246346</v>
      </c>
      <c r="H121" s="45" t="n">
        <v>809636</v>
      </c>
      <c r="I121" s="45" t="n">
        <v>50587</v>
      </c>
      <c r="J121" s="45" t="n">
        <v>195945</v>
      </c>
      <c r="K121" s="45" t="n">
        <v>178145</v>
      </c>
      <c r="L121" s="45" t="n">
        <v>76077</v>
      </c>
      <c r="M121" s="45" t="n">
        <v>14789</v>
      </c>
      <c r="N121" s="45" t="n">
        <v>462084</v>
      </c>
      <c r="O121" s="45" t="n">
        <v>3561831</v>
      </c>
      <c r="P121" s="45" t="inlineStr"/>
    </row>
    <row r="122">
      <c r="A122" s="45" t="inlineStr">
        <is>
          <t>明治37年度</t>
        </is>
      </c>
      <c r="B122" s="45" t="inlineStr"/>
      <c r="C122" s="45" t="inlineStr">
        <is>
          <t>金額</t>
        </is>
      </c>
      <c r="D122" s="45" t="n">
        <v>8047972</v>
      </c>
      <c r="E122" s="45" t="n">
        <v>2046280</v>
      </c>
      <c r="F122" s="45" t="n">
        <v>5618121</v>
      </c>
      <c r="G122" s="45" t="n">
        <v>3456011</v>
      </c>
      <c r="H122" s="45" t="n">
        <v>1955367</v>
      </c>
      <c r="I122" s="45" t="n">
        <v>513886</v>
      </c>
      <c r="J122" s="45" t="n">
        <v>1673139</v>
      </c>
      <c r="K122" s="45" t="n">
        <v>2701691</v>
      </c>
      <c r="L122" s="45" t="n">
        <v>1013590</v>
      </c>
      <c r="M122" s="45" t="n">
        <v>448410</v>
      </c>
      <c r="N122" s="45" t="n">
        <v>5279039</v>
      </c>
      <c r="O122" s="45" t="n">
        <v>32753506</v>
      </c>
      <c r="P122" s="45" t="n">
        <v>9.199999999999999</v>
      </c>
    </row>
    <row r="123">
      <c r="A123" s="45" t="inlineStr">
        <is>
          <t>明治36年度</t>
        </is>
      </c>
      <c r="B123" s="45" t="inlineStr"/>
      <c r="C123" s="45" t="inlineStr">
        <is>
          <t>人員</t>
        </is>
      </c>
      <c r="D123" s="45" t="n">
        <v>798680</v>
      </c>
      <c r="E123" s="45" t="n">
        <v>142534</v>
      </c>
      <c r="F123" s="45" t="n">
        <v>330683</v>
      </c>
      <c r="G123" s="45" t="n">
        <v>185526</v>
      </c>
      <c r="H123" s="45" t="n">
        <v>577188</v>
      </c>
      <c r="I123" s="45" t="n">
        <v>40525</v>
      </c>
      <c r="J123" s="45" t="n">
        <v>141072</v>
      </c>
      <c r="K123" s="45" t="n">
        <v>140237</v>
      </c>
      <c r="L123" s="45" t="n">
        <v>64466</v>
      </c>
      <c r="M123" s="45" t="n">
        <v>13067</v>
      </c>
      <c r="N123" s="45" t="n">
        <v>472921</v>
      </c>
      <c r="O123" s="45" t="n">
        <v>2906899</v>
      </c>
      <c r="P123" s="45" t="inlineStr"/>
    </row>
    <row r="124">
      <c r="A124" s="45" t="inlineStr">
        <is>
          <t>明治36年度</t>
        </is>
      </c>
      <c r="B124" s="45" t="inlineStr"/>
      <c r="C124" s="45" t="inlineStr">
        <is>
          <t>金額</t>
        </is>
      </c>
      <c r="D124" s="45" t="n">
        <v>7724182</v>
      </c>
      <c r="E124" s="45" t="n">
        <v>2051927</v>
      </c>
      <c r="F124" s="45" t="n">
        <v>5471195</v>
      </c>
      <c r="G124" s="45" t="n">
        <v>2879569</v>
      </c>
      <c r="H124" s="45" t="n">
        <v>1531015</v>
      </c>
      <c r="I124" s="45" t="n">
        <v>500096</v>
      </c>
      <c r="J124" s="45" t="n">
        <v>1506612</v>
      </c>
      <c r="K124" s="45" t="n">
        <v>2364811</v>
      </c>
      <c r="L124" s="45" t="n">
        <v>900400</v>
      </c>
      <c r="M124" s="45" t="n">
        <v>372824</v>
      </c>
      <c r="N124" s="45" t="n">
        <v>5153287</v>
      </c>
      <c r="O124" s="45" t="n">
        <v>30455918</v>
      </c>
      <c r="P124" s="45" t="n">
        <v>10.48</v>
      </c>
    </row>
    <row r="125">
      <c r="A125" s="45" t="inlineStr">
        <is>
          <t>明治35年度</t>
        </is>
      </c>
      <c r="B125" s="45" t="inlineStr"/>
      <c r="C125" s="45" t="inlineStr">
        <is>
          <t>人員</t>
        </is>
      </c>
      <c r="D125" s="45" t="n">
        <v>653747</v>
      </c>
      <c r="E125" s="45" t="n">
        <v>92912</v>
      </c>
      <c r="F125" s="45" t="n">
        <v>224610</v>
      </c>
      <c r="G125" s="45" t="n">
        <v>129110</v>
      </c>
      <c r="H125" s="45" t="n">
        <v>334346</v>
      </c>
      <c r="I125" s="45" t="n">
        <v>26580</v>
      </c>
      <c r="J125" s="45" t="n">
        <v>84416</v>
      </c>
      <c r="K125" s="45" t="n">
        <v>90357</v>
      </c>
      <c r="L125" s="45" t="n">
        <v>56157</v>
      </c>
      <c r="M125" s="45" t="n">
        <v>17214</v>
      </c>
      <c r="N125" s="45" t="n">
        <v>692903</v>
      </c>
      <c r="O125" s="45" t="n">
        <v>2402352</v>
      </c>
      <c r="P125" s="45" t="inlineStr"/>
    </row>
    <row r="126">
      <c r="A126" s="45" t="inlineStr">
        <is>
          <t>明治35年度</t>
        </is>
      </c>
      <c r="B126" s="45" t="inlineStr"/>
      <c r="C126" s="45" t="inlineStr">
        <is>
          <t>金額</t>
        </is>
      </c>
      <c r="D126" s="45" t="n">
        <v>7198676</v>
      </c>
      <c r="E126" s="45" t="n">
        <v>1473075</v>
      </c>
      <c r="F126" s="45" t="n">
        <v>3664935</v>
      </c>
      <c r="G126" s="45" t="n">
        <v>2194376</v>
      </c>
      <c r="H126" s="45" t="n">
        <v>1142914</v>
      </c>
      <c r="I126" s="45" t="n">
        <v>383957</v>
      </c>
      <c r="J126" s="45" t="n">
        <v>1027646</v>
      </c>
      <c r="K126" s="45" t="n">
        <v>1556714</v>
      </c>
      <c r="L126" s="45" t="n">
        <v>859732</v>
      </c>
      <c r="M126" s="45" t="n">
        <v>523989</v>
      </c>
      <c r="N126" s="45" t="n">
        <v>7945267</v>
      </c>
      <c r="O126" s="45" t="n">
        <v>27971281</v>
      </c>
      <c r="P126" s="45" t="n">
        <v>11.64</v>
      </c>
    </row>
    <row r="127">
      <c r="A127" s="45" t="inlineStr">
        <is>
          <t>明治34年度</t>
        </is>
      </c>
      <c r="B127" s="45" t="inlineStr"/>
      <c r="C127" s="45" t="inlineStr">
        <is>
          <t>人員</t>
        </is>
      </c>
      <c r="D127" s="45" t="n">
        <v>632903</v>
      </c>
      <c r="E127" s="45" t="n">
        <v>95406</v>
      </c>
      <c r="F127" s="45" t="n">
        <v>232208</v>
      </c>
      <c r="G127" s="45" t="n">
        <v>112422</v>
      </c>
      <c r="H127" s="45" t="n">
        <v>246721</v>
      </c>
      <c r="I127" s="45" t="n">
        <v>22758</v>
      </c>
      <c r="J127" s="45" t="n">
        <v>78765</v>
      </c>
      <c r="K127" s="45" t="n">
        <v>92212</v>
      </c>
      <c r="L127" s="45" t="n">
        <v>41419</v>
      </c>
      <c r="M127" s="45" t="n">
        <v>19021</v>
      </c>
      <c r="N127" s="45" t="n">
        <v>437632</v>
      </c>
      <c r="O127" s="45" t="n">
        <v>2011467</v>
      </c>
      <c r="P127" s="45" t="inlineStr"/>
    </row>
    <row r="128">
      <c r="A128" s="45" t="inlineStr">
        <is>
          <t>明治34年度</t>
        </is>
      </c>
      <c r="B128" s="45" t="inlineStr"/>
      <c r="C128" s="45" t="inlineStr">
        <is>
          <t>金額</t>
        </is>
      </c>
      <c r="D128" s="45" t="n">
        <v>7480937</v>
      </c>
      <c r="E128" s="45" t="n">
        <v>1612247</v>
      </c>
      <c r="F128" s="45" t="n">
        <v>4188703</v>
      </c>
      <c r="G128" s="45" t="n">
        <v>1810469</v>
      </c>
      <c r="H128" s="45" t="n">
        <v>643146</v>
      </c>
      <c r="I128" s="45" t="n">
        <v>328316</v>
      </c>
      <c r="J128" s="45" t="n">
        <v>1007670</v>
      </c>
      <c r="K128" s="45" t="n">
        <v>1562769</v>
      </c>
      <c r="L128" s="45" t="n">
        <v>532505</v>
      </c>
      <c r="M128" s="45" t="n">
        <v>477140</v>
      </c>
      <c r="N128" s="45" t="n">
        <v>5089547</v>
      </c>
      <c r="O128" s="45" t="n">
        <v>24733449</v>
      </c>
      <c r="P128" s="45" t="n">
        <v>12.3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9"/>
  <sheetViews>
    <sheetView tabSelected="0" topLeftCell="A1" zoomScale="100" zoomScaleNormal="100" workbookViewId="0">
      <selection activeCell="A1" sqref="A1"/>
    </sheetView>
  </sheetViews>
  <sheetFormatPr baseColWidth="8" defaultRowHeight="13.5"/>
  <cols>
    <col width="16.125" bestFit="1" customWidth="1" style="33" min="1" max="1"/>
    <col width="36.5" bestFit="1" customWidth="1" style="33" min="2" max="2"/>
  </cols>
  <sheetData>
    <row r="1">
      <c r="A1" s="46" t="inlineStr">
        <is>
          <t>data_start_row</t>
        </is>
      </c>
      <c r="B1" s="46" t="n">
        <v>3</v>
      </c>
    </row>
    <row r="2">
      <c r="A2" s="46" t="inlineStr">
        <is>
          <t>updated_date</t>
        </is>
      </c>
      <c r="B2" s="47" t="n">
        <v>45014</v>
      </c>
    </row>
    <row r="3">
      <c r="A3" s="46" t="inlineStr">
        <is>
          <t>updated_by</t>
        </is>
      </c>
      <c r="B3" s="46" t="inlineStr"/>
    </row>
    <row r="4">
      <c r="A4" s="46" t="inlineStr">
        <is>
          <t>source</t>
        </is>
      </c>
      <c r="B4" s="46" t="inlineStr">
        <is>
          <t>日本帝国第二十六統計年鑑</t>
        </is>
      </c>
    </row>
    <row r="5">
      <c r="A5" s="46" t="inlineStr">
        <is>
          <t>year</t>
        </is>
      </c>
      <c r="B5" s="46" t="n">
        <v>1907</v>
      </c>
    </row>
    <row r="6">
      <c r="A6" s="46" t="inlineStr">
        <is>
          <t>tab_no</t>
        </is>
      </c>
      <c r="B6" s="46" t="n">
        <v>409</v>
      </c>
    </row>
    <row r="7">
      <c r="A7" s="46" t="inlineStr">
        <is>
          <t>tab_title</t>
        </is>
      </c>
      <c r="B7" s="46" t="inlineStr">
        <is>
          <t>郵便貯金預人員及金額職業別</t>
        </is>
      </c>
    </row>
    <row r="8">
      <c r="A8" s="46" t="inlineStr">
        <is>
          <t>tab_year</t>
        </is>
      </c>
      <c r="B8" s="46" t="inlineStr">
        <is>
          <t>1906/03/31</t>
        </is>
      </c>
    </row>
    <row r="9">
      <c r="A9" s="46" t="inlineStr">
        <is>
          <t>tab_yearjp</t>
        </is>
      </c>
      <c r="B9" s="48" t="n">
        <v>2282</v>
      </c>
    </row>
    <row r="10">
      <c r="A10" s="46" t="inlineStr">
        <is>
          <t>remark_tab</t>
        </is>
      </c>
      <c r="B10" s="46" t="inlineStr">
        <is>
          <t>金額ノ一位ハ圓</t>
        </is>
      </c>
    </row>
    <row r="11" ht="40.5" customHeight="1" s="33">
      <c r="A11" s="46" t="inlineStr">
        <is>
          <t>remark_editor</t>
        </is>
      </c>
      <c r="B11" s="46" t="inlineStr">
        <is>
          <t>原本とのサムチェックが合わない。
商業の石川県の金額が一部欠けていたが、SUMチェックで数字を推測し記載した。</t>
        </is>
      </c>
    </row>
    <row r="12">
      <c r="A12" s="46" t="inlineStr">
        <is>
          <t>changelog</t>
        </is>
      </c>
      <c r="B12" s="46" t="inlineStr"/>
    </row>
    <row r="13">
      <c r="A13" s="46" t="n"/>
      <c r="B13" s="46" t="n"/>
    </row>
    <row r="14">
      <c r="A14" s="46" t="n"/>
      <c r="B14" s="46" t="n"/>
    </row>
    <row r="15">
      <c r="A15" s="46" t="n"/>
      <c r="B15" s="46" t="n"/>
    </row>
    <row r="16">
      <c r="A16" s="46" t="n"/>
      <c r="B16" s="46" t="n"/>
    </row>
    <row r="17">
      <c r="A17" s="46" t="n"/>
      <c r="B17" s="46" t="n"/>
    </row>
    <row r="18">
      <c r="A18" s="46" t="n"/>
      <c r="B18" s="46" t="n"/>
    </row>
    <row r="19">
      <c r="A19" s="46" t="n"/>
      <c r="B19" s="46" t="n"/>
    </row>
  </sheetData>
  <pageMargins left="0.7" right="0.7" top="0.75" bottom="0.75" header="0.3" footer="0.3"/>
  <pageSetup orientation="portrait" paperSize="9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2023-03-29T06:00:27Z</dcterms:modified>
  <cp:lastModifiedBy>user</cp:lastModifiedBy>
</cp:coreProperties>
</file>