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源ノ角ゴシック Code JP R"/>
      <charset val="128"/>
      <family val="3"/>
      <color theme="1"/>
      <sz val="11"/>
      <scheme val="minor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N"/>
      <charset val="128"/>
      <family val="2"/>
      <sz val="6"/>
    </font>
    <font>
      <name val="ＭＳ Ｐゴシック"/>
      <charset val="128"/>
      <family val="3"/>
      <color rgb="FF000000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42">
    <xf numFmtId="0" fontId="0" fillId="0" borderId="0" pivotButton="0" quotePrefix="0" xfId="0"/>
    <xf numFmtId="0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/>
    </xf>
    <xf numFmtId="0" fontId="3" fillId="0" borderId="0" applyAlignment="1" pivotButton="0" quotePrefix="0" xfId="0">
      <alignment horizontal="left" vertical="top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5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vertical="center"/>
    </xf>
    <xf numFmtId="58" fontId="6" fillId="0" borderId="0" applyAlignment="1" pivotButton="0" quotePrefix="0" xfId="0">
      <alignment horizontal="left"/>
    </xf>
    <xf numFmtId="0" fontId="8" fillId="0" borderId="0" applyAlignment="1" pivotButton="0" quotePrefix="0" xfId="0">
      <alignment vertical="top" wrapText="1"/>
    </xf>
    <xf numFmtId="0" fontId="3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2" fillId="0" borderId="0" pivotButton="0" quotePrefix="0" xfId="0"/>
    <xf numFmtId="164" fontId="2" fillId="2" borderId="0" applyAlignment="1" pivotButton="0" quotePrefix="0" xfId="0">
      <alignment horizontal="left" vertical="top"/>
    </xf>
    <xf numFmtId="164" fontId="2" fillId="2" borderId="0" applyAlignment="1" pivotButton="0" quotePrefix="0" xfId="0">
      <alignment horizontal="right"/>
    </xf>
    <xf numFmtId="164" fontId="2" fillId="2" borderId="0" applyAlignment="1" pivotButton="0" quotePrefix="0" xfId="0">
      <alignment horizontal="left"/>
    </xf>
    <xf numFmtId="164" fontId="8" fillId="2" borderId="0" applyAlignment="1" pivotButton="0" quotePrefix="0" xfId="0">
      <alignment horizontal="left" vertical="top" wrapText="1"/>
    </xf>
    <xf numFmtId="3" fontId="0" fillId="0" borderId="0" pivotButton="0" quotePrefix="0" xfId="0"/>
    <xf numFmtId="164" fontId="4" fillId="2" borderId="0" applyAlignment="1" pivotButton="0" quotePrefix="0" xfId="0">
      <alignment vertical="center"/>
    </xf>
    <xf numFmtId="164" fontId="3" fillId="2" borderId="0" applyAlignment="1" pivotButton="0" quotePrefix="0" xfId="0">
      <alignment horizontal="right" vertical="top"/>
    </xf>
    <xf numFmtId="164" fontId="3" fillId="2" borderId="0" applyAlignment="1" pivotButton="0" quotePrefix="0" xfId="0">
      <alignment horizontal="right"/>
    </xf>
    <xf numFmtId="164" fontId="2" fillId="2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5" fontId="9" fillId="3" borderId="1" applyAlignment="1" pivotButton="0" quotePrefix="0" xfId="0">
      <alignment horizontal="general" vertical="center"/>
    </xf>
    <xf numFmtId="166" fontId="9" fillId="3" borderId="1" applyAlignment="1" pivotButton="0" quotePrefix="0" xfId="0">
      <alignment horizontal="general" vertical="center"/>
    </xf>
    <xf numFmtId="167" fontId="9" fillId="3" borderId="1" applyAlignment="1" pivotButton="0" quotePrefix="0" xfId="0">
      <alignment horizontal="general" vertical="center"/>
    </xf>
    <xf numFmtId="3" fontId="9" fillId="0" borderId="1" applyAlignment="1" pivotButton="0" quotePrefix="0" xfId="0">
      <alignment horizontal="general" vertical="center"/>
    </xf>
    <xf numFmtId="166" fontId="9" fillId="3" borderId="1" applyAlignment="1" pivotButton="0" quotePrefix="0" xfId="0">
      <alignment horizontal="general" vertical="center"/>
    </xf>
    <xf numFmtId="167" fontId="9" fillId="3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  <xf numFmtId="58" fontId="9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K69"/>
  <sheetViews>
    <sheetView tabSelected="0" topLeftCell="A1" zoomScale="100" zoomScaleNormal="100" workbookViewId="0">
      <pane xSplit="4" ySplit="9" topLeftCell="E10" activePane="bottomRight" state="frozen"/>
      <selection pane="topRight" activeCell="A1" sqref="A1"/>
      <selection pane="bottomLeft" activeCell="A10" sqref="A10"/>
      <selection pane="bottomRight" activeCell="A2" sqref="A2:B2"/>
    </sheetView>
  </sheetViews>
  <sheetFormatPr baseColWidth="8" defaultColWidth="9.09765625" defaultRowHeight="13.5"/>
  <cols>
    <col width="9.09765625" customWidth="1" style="1" min="1" max="1"/>
    <col width="9.5" bestFit="1" customWidth="1" style="1" min="2" max="2"/>
    <col width="13.8984375" bestFit="1" customWidth="1" style="30" min="3" max="3"/>
    <col width="16.5" customWidth="1" style="30" min="4" max="4"/>
    <col width="14.09765625" bestFit="1" customWidth="1" style="1" min="5" max="5"/>
    <col width="11.59765625" bestFit="1" customWidth="1" style="1" min="6" max="6"/>
    <col width="16.09765625" bestFit="1" customWidth="1" style="1" min="7" max="8"/>
    <col width="11.59765625" bestFit="1" customWidth="1" style="1" min="9" max="10"/>
    <col width="9.09765625" customWidth="1" style="1" min="11" max="16384"/>
  </cols>
  <sheetData>
    <row r="1">
      <c r="A1" s="38" t="inlineStr">
        <is>
          <t>農工銀行</t>
        </is>
      </c>
      <c r="B1" s="38" t="inlineStr">
        <is>
          <t>農工銀行</t>
        </is>
      </c>
      <c r="C1" s="32" t="inlineStr">
        <is>
          <t>check</t>
        </is>
      </c>
      <c r="D1" s="32" t="inlineStr">
        <is>
          <t>check</t>
        </is>
      </c>
      <c r="E1" s="38" t="inlineStr">
        <is>
          <t>定期預ヶ金</t>
        </is>
      </c>
      <c r="F1" s="38" t="inlineStr">
        <is>
          <t>定期預ヶ金</t>
        </is>
      </c>
      <c r="G1" s="38" t="inlineStr">
        <is>
          <t>當座預ヶ金</t>
        </is>
      </c>
      <c r="H1" s="38" t="inlineStr">
        <is>
          <t>當座預ヶ金</t>
        </is>
      </c>
      <c r="I1" s="38" t="inlineStr">
        <is>
          <t>合計</t>
        </is>
      </c>
      <c r="J1" s="38" t="inlineStr">
        <is>
          <t>合計</t>
        </is>
      </c>
      <c r="K1" s="38" t="n"/>
    </row>
    <row r="2">
      <c r="A2" s="38" t="inlineStr">
        <is>
          <t>地方</t>
        </is>
      </c>
      <c r="B2" s="38" t="inlineStr">
        <is>
          <t>府県</t>
        </is>
      </c>
      <c r="C2" s="32" t="inlineStr">
        <is>
          <t>check</t>
        </is>
      </c>
      <c r="D2" s="32" t="inlineStr">
        <is>
          <t>check</t>
        </is>
      </c>
      <c r="E2" s="38" t="inlineStr">
        <is>
          <t>預ヶ高</t>
        </is>
      </c>
      <c r="F2" s="38" t="inlineStr">
        <is>
          <t>年末殘高</t>
        </is>
      </c>
      <c r="G2" s="38" t="inlineStr">
        <is>
          <t>預ヶ高</t>
        </is>
      </c>
      <c r="H2" s="38" t="inlineStr">
        <is>
          <t>年末殘高</t>
        </is>
      </c>
      <c r="I2" s="38" t="inlineStr">
        <is>
          <t>預ヶ高</t>
        </is>
      </c>
      <c r="J2" s="38" t="inlineStr">
        <is>
          <t>年末殘高</t>
        </is>
      </c>
      <c r="K2" s="38" t="n"/>
    </row>
    <row r="3">
      <c r="A3" s="38" t="n"/>
      <c r="B3" s="38" t="n"/>
      <c r="C3" s="32" t="inlineStr">
        <is>
          <t>check</t>
        </is>
      </c>
      <c r="D3" s="32" t="inlineStr">
        <is>
          <t>check</t>
        </is>
      </c>
      <c r="E3" s="38" t="inlineStr">
        <is>
          <t>円</t>
        </is>
      </c>
      <c r="F3" s="38" t="inlineStr">
        <is>
          <t>円</t>
        </is>
      </c>
      <c r="G3" s="38" t="inlineStr">
        <is>
          <t>円</t>
        </is>
      </c>
      <c r="H3" s="38" t="inlineStr">
        <is>
          <t>円</t>
        </is>
      </c>
      <c r="I3" s="38" t="inlineStr">
        <is>
          <t>円</t>
        </is>
      </c>
      <c r="J3" s="38" t="inlineStr">
        <is>
          <t>円</t>
        </is>
      </c>
      <c r="K3" s="38" t="n"/>
    </row>
    <row r="4" customFormat="1" s="30">
      <c r="A4" s="36" t="inlineStr">
        <is>
          <t>check</t>
        </is>
      </c>
      <c r="B4" s="36" t="inlineStr">
        <is>
          <t>check</t>
        </is>
      </c>
      <c r="C4" s="36" t="n"/>
      <c r="D4" s="36" t="inlineStr">
        <is>
          <t>本州中區</t>
        </is>
      </c>
      <c r="E4" s="37">
        <f>SUM(E10:E26)-E27</f>
        <v/>
      </c>
      <c r="F4" s="37">
        <f>SUM(F10:F26)-F27</f>
        <v/>
      </c>
      <c r="G4" s="37">
        <f>SUM(G10:G26)-G27</f>
        <v/>
      </c>
      <c r="H4" s="37">
        <f>SUM(H10:H26)-H27</f>
        <v/>
      </c>
      <c r="I4" s="37">
        <f>SUM(I10:I26)-I27</f>
        <v/>
      </c>
      <c r="J4" s="37">
        <f>SUM(J10:J26)-J27</f>
        <v/>
      </c>
      <c r="K4" s="36" t="n"/>
    </row>
    <row r="5" customFormat="1" s="30">
      <c r="A5" s="36" t="inlineStr">
        <is>
          <t>check</t>
        </is>
      </c>
      <c r="B5" s="36" t="inlineStr">
        <is>
          <t>check</t>
        </is>
      </c>
      <c r="C5" s="36" t="n"/>
      <c r="D5" s="36" t="inlineStr">
        <is>
          <t>本州北區</t>
        </is>
      </c>
      <c r="E5" s="37">
        <f>SUM(E28:E34)-E35</f>
        <v/>
      </c>
      <c r="F5" s="37">
        <f>SUM(F28:F34)-F35</f>
        <v/>
      </c>
      <c r="G5" s="37">
        <f>SUM(G28:G34)-G35</f>
        <v/>
      </c>
      <c r="H5" s="37">
        <f>SUM(H28:H34)-H35</f>
        <v/>
      </c>
      <c r="I5" s="37">
        <f>SUM(I28:I34)-I35</f>
        <v/>
      </c>
      <c r="J5" s="37">
        <f>SUM(J28:J34)-J35</f>
        <v/>
      </c>
      <c r="K5" s="36" t="n"/>
    </row>
    <row r="6" customFormat="1" s="30">
      <c r="A6" s="36" t="inlineStr">
        <is>
          <t>check</t>
        </is>
      </c>
      <c r="B6" s="36" t="inlineStr">
        <is>
          <t>check</t>
        </is>
      </c>
      <c r="C6" s="36" t="n"/>
      <c r="D6" s="36" t="inlineStr">
        <is>
          <t>本州西區</t>
        </is>
      </c>
      <c r="E6" s="37">
        <f>SUM(E36:E45)-E46</f>
        <v/>
      </c>
      <c r="F6" s="37">
        <f>SUM(F36:F45)-F46</f>
        <v/>
      </c>
      <c r="G6" s="37">
        <f>SUM(G36:G45)-G46</f>
        <v/>
      </c>
      <c r="H6" s="37">
        <f>SUM(H36:H45)-H46</f>
        <v/>
      </c>
      <c r="I6" s="37">
        <f>SUM(I36:I45)-I46</f>
        <v/>
      </c>
      <c r="J6" s="37">
        <f>SUM(J36:J45)-J46</f>
        <v/>
      </c>
      <c r="K6" s="36" t="n"/>
    </row>
    <row r="7" customFormat="1" s="30">
      <c r="A7" s="36" t="inlineStr">
        <is>
          <t>check</t>
        </is>
      </c>
      <c r="B7" s="36" t="inlineStr">
        <is>
          <t>check</t>
        </is>
      </c>
      <c r="C7" s="36" t="n"/>
      <c r="D7" s="36" t="inlineStr">
        <is>
          <t>四國區</t>
        </is>
      </c>
      <c r="E7" s="37">
        <f>SUM(E47:E50)-E51</f>
        <v/>
      </c>
      <c r="F7" s="37">
        <f>SUM(F47:F50)-F51</f>
        <v/>
      </c>
      <c r="G7" s="37">
        <f>SUM(G47:G50)-G51</f>
        <v/>
      </c>
      <c r="H7" s="37">
        <f>SUM(H47:H50)-H51</f>
        <v/>
      </c>
      <c r="I7" s="37">
        <f>SUM(I47:I50)-I51</f>
        <v/>
      </c>
      <c r="J7" s="37">
        <f>SUM(J47:J50)-J51</f>
        <v/>
      </c>
      <c r="K7" s="36" t="n"/>
    </row>
    <row r="8" customFormat="1" s="30">
      <c r="A8" s="36" t="inlineStr">
        <is>
          <t>check</t>
        </is>
      </c>
      <c r="B8" s="36" t="inlineStr">
        <is>
          <t>check</t>
        </is>
      </c>
      <c r="C8" s="36" t="n"/>
      <c r="D8" s="36" t="inlineStr">
        <is>
          <t>九州區</t>
        </is>
      </c>
      <c r="E8" s="37">
        <f>SUM(E52:E58)-E59</f>
        <v/>
      </c>
      <c r="F8" s="37">
        <f>SUM(F52:F58)-F59</f>
        <v/>
      </c>
      <c r="G8" s="37">
        <f>SUM(G52:G58)-G59</f>
        <v/>
      </c>
      <c r="H8" s="37">
        <f>SUM(H52:H58)-H59</f>
        <v/>
      </c>
      <c r="I8" s="37">
        <f>SUM(I52:I58)-I59</f>
        <v/>
      </c>
      <c r="J8" s="37">
        <f>SUM(J52:J58)-J59</f>
        <v/>
      </c>
      <c r="K8" s="36" t="n"/>
    </row>
    <row r="9" ht="27" customFormat="1" customHeight="1" s="30">
      <c r="A9" s="36" t="inlineStr">
        <is>
          <t>check</t>
        </is>
      </c>
      <c r="B9" s="36" t="inlineStr">
        <is>
          <t>check</t>
        </is>
      </c>
      <c r="C9" s="36" t="inlineStr">
        <is>
          <t>合計(預ヶ高)</t>
        </is>
      </c>
      <c r="D9" s="36" t="inlineStr">
        <is>
          <t>行：總計
列：合計(年末殘高)</t>
        </is>
      </c>
      <c r="E9" s="37">
        <f>SUMIF($B$10:$B$60,"&lt;&gt;計",E10:E60)-E61</f>
        <v/>
      </c>
      <c r="F9" s="37">
        <f>SUMIF($B$10:$B$60,"&lt;&gt;計",F10:F60)-F61</f>
        <v/>
      </c>
      <c r="G9" s="37">
        <f>SUMIF($B$10:$B$60,"&lt;&gt;計",G10:G60)-G61</f>
        <v/>
      </c>
      <c r="H9" s="37">
        <f>SUMIF($B$10:$B$60,"&lt;&gt;計",H10:H60)-H61</f>
        <v/>
      </c>
      <c r="I9" s="37">
        <f>SUMIF($B$10:$B$60,"&lt;&gt;計",I10:I60)-I61</f>
        <v/>
      </c>
      <c r="J9" s="37">
        <f>SUMIF($B$10:$B$60,"&lt;&gt;計",J10:J60)-J61</f>
        <v/>
      </c>
      <c r="K9" s="36" t="n"/>
    </row>
    <row r="10" ht="18.75" customHeight="1">
      <c r="A10" s="38" t="inlineStr">
        <is>
          <t>本州中區</t>
        </is>
      </c>
      <c r="B10" s="38" t="inlineStr">
        <is>
          <t>東京</t>
        </is>
      </c>
      <c r="C10" s="37">
        <f>SUMIF($E$2:$H$2,"預ヶ高",E10:H10)-I10</f>
        <v/>
      </c>
      <c r="D10" s="37">
        <f>SUMIF($E$2:$H$2,"年末殘高",E10:H10)-J10</f>
        <v/>
      </c>
      <c r="E10" s="38" t="n"/>
      <c r="F10" s="38" t="n"/>
      <c r="G10" s="35" t="n">
        <v>8941898</v>
      </c>
      <c r="H10" s="35" t="n">
        <v>1136441</v>
      </c>
      <c r="I10" s="35" t="n">
        <v>8941898</v>
      </c>
      <c r="J10" s="35" t="n">
        <v>1136441</v>
      </c>
      <c r="K10" s="38" t="n"/>
    </row>
    <row r="11" ht="18.75" customHeight="1">
      <c r="A11" s="38" t="inlineStr">
        <is>
          <t>本州中區</t>
        </is>
      </c>
      <c r="B11" s="38" t="inlineStr">
        <is>
          <t>神奈川</t>
        </is>
      </c>
      <c r="C11" s="37">
        <f>SUMIF($E$2:$H$2,"預ヶ高",E11:H11)-I11</f>
        <v/>
      </c>
      <c r="D11" s="37">
        <f>SUMIF($E$2:$H$2,"年末殘高",E11:H11)-J11</f>
        <v/>
      </c>
      <c r="E11" s="38" t="n"/>
      <c r="F11" s="38" t="n"/>
      <c r="G11" s="35" t="n">
        <v>426400</v>
      </c>
      <c r="H11" s="35" t="n">
        <v>64100</v>
      </c>
      <c r="I11" s="35" t="n">
        <v>426400</v>
      </c>
      <c r="J11" s="35" t="n">
        <v>64100</v>
      </c>
      <c r="K11" s="38" t="n"/>
    </row>
    <row r="12" ht="18.75" customHeight="1">
      <c r="A12" s="38" t="inlineStr">
        <is>
          <t>本州中區</t>
        </is>
      </c>
      <c r="B12" s="38" t="inlineStr">
        <is>
          <t>埼玉</t>
        </is>
      </c>
      <c r="C12" s="37">
        <f>SUMIF($E$2:$H$2,"預ヶ高",E12:H12)-I12</f>
        <v/>
      </c>
      <c r="D12" s="37">
        <f>SUMIF($E$2:$H$2,"年末殘高",E12:H12)-J12</f>
        <v/>
      </c>
      <c r="E12" s="35" t="n">
        <v>7628</v>
      </c>
      <c r="F12" s="35" t="n">
        <v>7628</v>
      </c>
      <c r="G12" s="35" t="n">
        <v>556558</v>
      </c>
      <c r="H12" s="35" t="n">
        <v>139436</v>
      </c>
      <c r="I12" s="35" t="n">
        <v>564186</v>
      </c>
      <c r="J12" s="35" t="n">
        <v>147064</v>
      </c>
      <c r="K12" s="38" t="n"/>
    </row>
    <row r="13" ht="18.75" customHeight="1">
      <c r="A13" s="38" t="inlineStr">
        <is>
          <t>本州中區</t>
        </is>
      </c>
      <c r="B13" s="38" t="inlineStr">
        <is>
          <t>千葉</t>
        </is>
      </c>
      <c r="C13" s="37">
        <f>SUMIF($E$2:$H$2,"預ヶ高",E13:H13)-I13</f>
        <v/>
      </c>
      <c r="D13" s="37">
        <f>SUMIF($E$2:$H$2,"年末殘高",E13:H13)-J13</f>
        <v/>
      </c>
      <c r="E13" s="35" t="n">
        <v>123000</v>
      </c>
      <c r="F13" s="35" t="n">
        <v>53000</v>
      </c>
      <c r="G13" s="35" t="n">
        <v>772488</v>
      </c>
      <c r="H13" s="35" t="n">
        <v>180353</v>
      </c>
      <c r="I13" s="35" t="n">
        <v>895488</v>
      </c>
      <c r="J13" s="35" t="n">
        <v>233353</v>
      </c>
      <c r="K13" s="38" t="n"/>
    </row>
    <row r="14" ht="18.75" customHeight="1">
      <c r="A14" s="38" t="inlineStr">
        <is>
          <t>本州中區</t>
        </is>
      </c>
      <c r="B14" s="38" t="inlineStr">
        <is>
          <t>茨城</t>
        </is>
      </c>
      <c r="C14" s="37">
        <f>SUMIF($E$2:$H$2,"預ヶ高",E14:H14)-I14</f>
        <v/>
      </c>
      <c r="D14" s="37">
        <f>SUMIF($E$2:$H$2,"年末殘高",E14:H14)-J14</f>
        <v/>
      </c>
      <c r="E14" s="35" t="n">
        <v>48800</v>
      </c>
      <c r="F14" s="38" t="n"/>
      <c r="G14" s="35" t="n">
        <v>404388</v>
      </c>
      <c r="H14" s="35" t="n">
        <v>96930</v>
      </c>
      <c r="I14" s="35" t="n">
        <v>453188</v>
      </c>
      <c r="J14" s="35" t="n">
        <v>96930</v>
      </c>
      <c r="K14" s="38" t="n"/>
    </row>
    <row r="15" ht="18.75" customHeight="1">
      <c r="A15" s="38" t="inlineStr">
        <is>
          <t>本州中區</t>
        </is>
      </c>
      <c r="B15" s="38" t="inlineStr">
        <is>
          <t>栃木</t>
        </is>
      </c>
      <c r="C15" s="37">
        <f>SUMIF($E$2:$H$2,"預ヶ高",E15:H15)-I15</f>
        <v/>
      </c>
      <c r="D15" s="37">
        <f>SUMIF($E$2:$H$2,"年末殘高",E15:H15)-J15</f>
        <v/>
      </c>
      <c r="E15" s="35" t="n">
        <v>97000</v>
      </c>
      <c r="F15" s="35" t="n">
        <v>45000</v>
      </c>
      <c r="G15" s="35" t="n">
        <v>462581</v>
      </c>
      <c r="H15" s="35" t="n">
        <v>118458</v>
      </c>
      <c r="I15" s="35" t="n">
        <v>559581</v>
      </c>
      <c r="J15" s="35" t="n">
        <v>163458</v>
      </c>
      <c r="K15" s="38" t="n"/>
    </row>
    <row r="16" ht="18.75" customHeight="1">
      <c r="A16" s="38" t="inlineStr">
        <is>
          <t>本州中區</t>
        </is>
      </c>
      <c r="B16" s="38" t="inlineStr">
        <is>
          <t>群馬</t>
        </is>
      </c>
      <c r="C16" s="37">
        <f>SUMIF($E$2:$H$2,"預ヶ高",E16:H16)-I16</f>
        <v/>
      </c>
      <c r="D16" s="37">
        <f>SUMIF($E$2:$H$2,"年末殘高",E16:H16)-J16</f>
        <v/>
      </c>
      <c r="E16" s="38" t="n"/>
      <c r="F16" s="38" t="n"/>
      <c r="G16" s="35" t="n">
        <v>1073005</v>
      </c>
      <c r="H16" s="35" t="n">
        <v>134790</v>
      </c>
      <c r="I16" s="35" t="n">
        <v>1073005</v>
      </c>
      <c r="J16" s="35" t="n">
        <v>134790</v>
      </c>
      <c r="K16" s="38" t="n"/>
    </row>
    <row r="17" ht="18.75" customHeight="1">
      <c r="A17" s="38" t="inlineStr">
        <is>
          <t>本州中區</t>
        </is>
      </c>
      <c r="B17" s="38" t="inlineStr">
        <is>
          <t>長野</t>
        </is>
      </c>
      <c r="C17" s="37">
        <f>SUMIF($E$2:$H$2,"預ヶ高",E17:H17)-I17</f>
        <v/>
      </c>
      <c r="D17" s="37">
        <f>SUMIF($E$2:$H$2,"年末殘高",E17:H17)-J17</f>
        <v/>
      </c>
      <c r="E17" s="35" t="n">
        <v>120000</v>
      </c>
      <c r="F17" s="35" t="n">
        <v>49000</v>
      </c>
      <c r="G17" s="35" t="n">
        <v>1245422</v>
      </c>
      <c r="H17" s="35" t="n">
        <v>231102</v>
      </c>
      <c r="I17" s="35" t="n">
        <v>1365422</v>
      </c>
      <c r="J17" s="35" t="n">
        <v>280102</v>
      </c>
      <c r="K17" s="38" t="n"/>
    </row>
    <row r="18" ht="18.75" customHeight="1">
      <c r="A18" s="38" t="inlineStr">
        <is>
          <t>本州中區</t>
        </is>
      </c>
      <c r="B18" s="38" t="inlineStr">
        <is>
          <t>山梨</t>
        </is>
      </c>
      <c r="C18" s="37">
        <f>SUMIF($E$2:$H$2,"預ヶ高",E18:H18)-I18</f>
        <v/>
      </c>
      <c r="D18" s="37">
        <f>SUMIF($E$2:$H$2,"年末殘高",E18:H18)-J18</f>
        <v/>
      </c>
      <c r="E18" s="35" t="n">
        <v>2400</v>
      </c>
      <c r="F18" s="35" t="n">
        <v>1400</v>
      </c>
      <c r="G18" s="35" t="n">
        <v>181200</v>
      </c>
      <c r="H18" s="35" t="n">
        <v>33800</v>
      </c>
      <c r="I18" s="35" t="n">
        <v>183600</v>
      </c>
      <c r="J18" s="35" t="n">
        <v>35200</v>
      </c>
      <c r="K18" s="38" t="n"/>
    </row>
    <row r="19" ht="18.75" customHeight="1">
      <c r="A19" s="38" t="inlineStr">
        <is>
          <t>本州中區</t>
        </is>
      </c>
      <c r="B19" s="38" t="inlineStr">
        <is>
          <t>静岡</t>
        </is>
      </c>
      <c r="C19" s="37">
        <f>SUMIF($E$2:$H$2,"預ヶ高",E19:H19)-I19</f>
        <v/>
      </c>
      <c r="D19" s="37">
        <f>SUMIF($E$2:$H$2,"年末殘高",E19:H19)-J19</f>
        <v/>
      </c>
      <c r="E19" s="38" t="n"/>
      <c r="F19" s="38" t="n"/>
      <c r="G19" s="35" t="n">
        <v>1226879</v>
      </c>
      <c r="H19" s="35" t="n">
        <v>254079</v>
      </c>
      <c r="I19" s="35" t="n">
        <v>1226879</v>
      </c>
      <c r="J19" s="35" t="n">
        <v>254079</v>
      </c>
      <c r="K19" s="38" t="n"/>
    </row>
    <row r="20" ht="18.75" customHeight="1">
      <c r="A20" s="38" t="inlineStr">
        <is>
          <t>本州中區</t>
        </is>
      </c>
      <c r="B20" s="38" t="inlineStr">
        <is>
          <t>尾參</t>
        </is>
      </c>
      <c r="C20" s="37">
        <f>SUMIF($E$2:$H$2,"預ヶ高",E20:H20)-I20</f>
        <v/>
      </c>
      <c r="D20" s="37">
        <f>SUMIF($E$2:$H$2,"年末殘高",E20:H20)-J20</f>
        <v/>
      </c>
      <c r="E20" s="35" t="n">
        <v>837850</v>
      </c>
      <c r="F20" s="35" t="n">
        <v>344000</v>
      </c>
      <c r="G20" s="35" t="n">
        <v>4947436</v>
      </c>
      <c r="H20" s="35" t="n">
        <v>653679</v>
      </c>
      <c r="I20" s="35" t="n">
        <v>5785286</v>
      </c>
      <c r="J20" s="35" t="n">
        <v>997679</v>
      </c>
      <c r="K20" s="38" t="n"/>
    </row>
    <row r="21" ht="18.75" customHeight="1">
      <c r="A21" s="38" t="inlineStr">
        <is>
          <t>本州中區</t>
        </is>
      </c>
      <c r="B21" s="38" t="inlineStr">
        <is>
          <t>三重</t>
        </is>
      </c>
      <c r="C21" s="37">
        <f>SUMIF($E$2:$H$2,"預ヶ高",E21:H21)-I21</f>
        <v/>
      </c>
      <c r="D21" s="37">
        <f>SUMIF($E$2:$H$2,"年末殘高",E21:H21)-J21</f>
        <v/>
      </c>
      <c r="E21" s="35" t="n">
        <v>3563900</v>
      </c>
      <c r="F21" s="35" t="n">
        <v>370000</v>
      </c>
      <c r="G21" s="35" t="n">
        <v>738559</v>
      </c>
      <c r="H21" s="35" t="n">
        <v>84200</v>
      </c>
      <c r="I21" s="35" t="n">
        <v>4302459</v>
      </c>
      <c r="J21" s="35" t="n">
        <v>454200</v>
      </c>
      <c r="K21" s="38" t="n"/>
    </row>
    <row r="22" ht="18.75" customHeight="1">
      <c r="A22" s="38" t="inlineStr">
        <is>
          <t>本州中區</t>
        </is>
      </c>
      <c r="B22" s="38" t="inlineStr">
        <is>
          <t>濃飛</t>
        </is>
      </c>
      <c r="C22" s="37">
        <f>SUMIF($E$2:$H$2,"預ヶ高",E22:H22)-I22</f>
        <v/>
      </c>
      <c r="D22" s="37">
        <f>SUMIF($E$2:$H$2,"年末殘高",E22:H22)-J22</f>
        <v/>
      </c>
      <c r="E22" s="35" t="n">
        <v>946000</v>
      </c>
      <c r="F22" s="35" t="n">
        <v>212000</v>
      </c>
      <c r="G22" s="35" t="n">
        <v>1175276</v>
      </c>
      <c r="H22" s="35" t="n">
        <v>178105</v>
      </c>
      <c r="I22" s="35" t="n">
        <v>2121276</v>
      </c>
      <c r="J22" s="35" t="n">
        <v>390105</v>
      </c>
      <c r="K22" s="38" t="n"/>
    </row>
    <row r="23" ht="18.75" customHeight="1">
      <c r="A23" s="38" t="inlineStr">
        <is>
          <t>本州中區</t>
        </is>
      </c>
      <c r="B23" s="38" t="inlineStr">
        <is>
          <t>滋賀</t>
        </is>
      </c>
      <c r="C23" s="37">
        <f>SUMIF($E$2:$H$2,"預ヶ高",E23:H23)-I23</f>
        <v/>
      </c>
      <c r="D23" s="37">
        <f>SUMIF($E$2:$H$2,"年末殘高",E23:H23)-J23</f>
        <v/>
      </c>
      <c r="E23" s="35" t="n">
        <v>1525288</v>
      </c>
      <c r="F23" s="35" t="n">
        <v>211000</v>
      </c>
      <c r="G23" s="35" t="n">
        <v>183805</v>
      </c>
      <c r="H23" s="35" t="n">
        <v>20636</v>
      </c>
      <c r="I23" s="35" t="n">
        <v>1709093</v>
      </c>
      <c r="J23" s="35" t="n">
        <v>231636</v>
      </c>
      <c r="K23" s="38" t="n"/>
    </row>
    <row r="24" ht="18.75" customHeight="1">
      <c r="A24" s="38" t="inlineStr">
        <is>
          <t>本州中區</t>
        </is>
      </c>
      <c r="B24" s="38" t="inlineStr">
        <is>
          <t>福井</t>
        </is>
      </c>
      <c r="C24" s="37">
        <f>SUMIF($E$2:$H$2,"預ヶ高",E24:H24)-I24</f>
        <v/>
      </c>
      <c r="D24" s="37">
        <f>SUMIF($E$2:$H$2,"年末殘高",E24:H24)-J24</f>
        <v/>
      </c>
      <c r="E24" s="35" t="n">
        <v>30000</v>
      </c>
      <c r="F24" s="35" t="n">
        <v>10000</v>
      </c>
      <c r="G24" s="35" t="n">
        <v>252144</v>
      </c>
      <c r="H24" s="35" t="n">
        <v>79850</v>
      </c>
      <c r="I24" s="35" t="n">
        <v>282144</v>
      </c>
      <c r="J24" s="35" t="n">
        <v>89850</v>
      </c>
      <c r="K24" s="38" t="n"/>
    </row>
    <row r="25" ht="18.75" customHeight="1">
      <c r="A25" s="38" t="inlineStr">
        <is>
          <t>本州中區</t>
        </is>
      </c>
      <c r="B25" s="38" t="inlineStr">
        <is>
          <t>石川</t>
        </is>
      </c>
      <c r="C25" s="37">
        <f>SUMIF($E$2:$H$2,"預ヶ高",E25:H25)-I25</f>
        <v/>
      </c>
      <c r="D25" s="37">
        <f>SUMIF($E$2:$H$2,"年末殘高",E25:H25)-J25</f>
        <v/>
      </c>
      <c r="E25" s="35" t="n">
        <v>839800</v>
      </c>
      <c r="F25" s="35" t="n">
        <v>109300</v>
      </c>
      <c r="G25" s="35" t="n">
        <v>388541</v>
      </c>
      <c r="H25" s="35" t="n">
        <v>151091</v>
      </c>
      <c r="I25" s="35" t="n">
        <v>1228341</v>
      </c>
      <c r="J25" s="35" t="n">
        <v>260391</v>
      </c>
      <c r="K25" s="38" t="n"/>
    </row>
    <row r="26" ht="18.75" customHeight="1">
      <c r="A26" s="38" t="inlineStr">
        <is>
          <t>本州中區</t>
        </is>
      </c>
      <c r="B26" s="38" t="inlineStr">
        <is>
          <t>富山</t>
        </is>
      </c>
      <c r="C26" s="37">
        <f>SUMIF($E$2:$H$2,"預ヶ高",E26:H26)-I26</f>
        <v/>
      </c>
      <c r="D26" s="37">
        <f>SUMIF($E$2:$H$2,"年末殘高",E26:H26)-J26</f>
        <v/>
      </c>
      <c r="E26" s="38" t="n"/>
      <c r="F26" s="38" t="n"/>
      <c r="G26" s="35" t="n">
        <v>427259</v>
      </c>
      <c r="H26" s="35" t="n">
        <v>85938</v>
      </c>
      <c r="I26" s="35" t="n">
        <v>427259</v>
      </c>
      <c r="J26" s="35" t="n">
        <v>85938</v>
      </c>
      <c r="K26" s="38" t="n"/>
    </row>
    <row r="27" ht="18.75" customHeight="1">
      <c r="A27" s="38" t="inlineStr">
        <is>
          <t>本州中區</t>
        </is>
      </c>
      <c r="B27" s="38" t="inlineStr">
        <is>
          <t>計</t>
        </is>
      </c>
      <c r="C27" s="37">
        <f>SUMIF($E$2:$H$2,"預ヶ高",E27:H27)-I27</f>
        <v/>
      </c>
      <c r="D27" s="37">
        <f>SUMIF($E$2:$H$2,"年末殘高",E27:H27)-J27</f>
        <v/>
      </c>
      <c r="E27" s="35" t="n">
        <v>8141666</v>
      </c>
      <c r="F27" s="35" t="n">
        <v>1412328</v>
      </c>
      <c r="G27" s="35" t="n">
        <v>23403839</v>
      </c>
      <c r="H27" s="35" t="n">
        <v>3642988</v>
      </c>
      <c r="I27" s="35" t="n">
        <v>31545505</v>
      </c>
      <c r="J27" s="35" t="n">
        <v>5055316</v>
      </c>
      <c r="K27" s="38" t="n"/>
    </row>
    <row r="28" ht="18.75" customHeight="1">
      <c r="A28" s="38" t="inlineStr">
        <is>
          <t>本州北區</t>
        </is>
      </c>
      <c r="B28" s="38" t="inlineStr">
        <is>
          <t>新潟</t>
        </is>
      </c>
      <c r="C28" s="37">
        <f>SUMIF($E$2:$H$2,"預ヶ高",E28:H28)-I28</f>
        <v/>
      </c>
      <c r="D28" s="37">
        <f>SUMIF($E$2:$H$2,"年末殘高",E28:H28)-J28</f>
        <v/>
      </c>
      <c r="E28" s="35" t="n">
        <v>280000</v>
      </c>
      <c r="F28" s="35" t="n">
        <v>70000</v>
      </c>
      <c r="G28" s="35" t="n">
        <v>424900</v>
      </c>
      <c r="H28" s="35" t="n">
        <v>69700</v>
      </c>
      <c r="I28" s="35" t="n">
        <v>704900</v>
      </c>
      <c r="J28" s="35" t="n">
        <v>139700</v>
      </c>
      <c r="K28" s="38" t="n"/>
    </row>
    <row r="29" ht="18.75" customHeight="1">
      <c r="A29" s="38" t="inlineStr">
        <is>
          <t>本州北區</t>
        </is>
      </c>
      <c r="B29" s="38" t="inlineStr">
        <is>
          <t>福島</t>
        </is>
      </c>
      <c r="C29" s="37">
        <f>SUMIF($E$2:$H$2,"預ヶ高",E29:H29)-I29</f>
        <v/>
      </c>
      <c r="D29" s="37">
        <f>SUMIF($E$2:$H$2,"年末殘高",E29:H29)-J29</f>
        <v/>
      </c>
      <c r="E29" s="38" t="n"/>
      <c r="F29" s="38" t="n"/>
      <c r="G29" s="35" t="n">
        <v>1485443</v>
      </c>
      <c r="H29" s="35" t="n">
        <v>224500</v>
      </c>
      <c r="I29" s="35" t="n">
        <v>1485443</v>
      </c>
      <c r="J29" s="35" t="n">
        <v>224500</v>
      </c>
      <c r="K29" s="38" t="n"/>
    </row>
    <row r="30" ht="18.75" customHeight="1">
      <c r="A30" s="38" t="inlineStr">
        <is>
          <t>本州北區</t>
        </is>
      </c>
      <c r="B30" s="38" t="inlineStr">
        <is>
          <t>宮城</t>
        </is>
      </c>
      <c r="C30" s="37">
        <f>SUMIF($E$2:$H$2,"預ヶ高",E30:H30)-I30</f>
        <v/>
      </c>
      <c r="D30" s="37">
        <f>SUMIF($E$2:$H$2,"年末殘高",E30:H30)-J30</f>
        <v/>
      </c>
      <c r="E30" s="38" t="n"/>
      <c r="F30" s="38" t="n"/>
      <c r="G30" s="35" t="n">
        <v>1764689</v>
      </c>
      <c r="H30" s="35" t="n">
        <v>97816</v>
      </c>
      <c r="I30" s="35" t="n">
        <v>1764689</v>
      </c>
      <c r="J30" s="35" t="n">
        <v>97816</v>
      </c>
      <c r="K30" s="38" t="n"/>
    </row>
    <row r="31" ht="18.75" customHeight="1">
      <c r="A31" s="38" t="inlineStr">
        <is>
          <t>本州北區</t>
        </is>
      </c>
      <c r="B31" s="38" t="inlineStr">
        <is>
          <t>兩羽</t>
        </is>
      </c>
      <c r="C31" s="37">
        <f>SUMIF($E$2:$H$2,"預ヶ高",E31:H31)-I31</f>
        <v/>
      </c>
      <c r="D31" s="37">
        <f>SUMIF($E$2:$H$2,"年末殘高",E31:H31)-J31</f>
        <v/>
      </c>
      <c r="E31" s="38" t="n"/>
      <c r="F31" s="38" t="n"/>
      <c r="G31" s="35" t="n">
        <v>296148</v>
      </c>
      <c r="H31" s="35" t="n">
        <v>50618</v>
      </c>
      <c r="I31" s="35" t="n">
        <v>296148</v>
      </c>
      <c r="J31" s="35" t="n">
        <v>50618</v>
      </c>
      <c r="K31" s="38" t="n"/>
    </row>
    <row r="32" ht="18.75" customHeight="1">
      <c r="A32" s="38" t="inlineStr">
        <is>
          <t>本州北區</t>
        </is>
      </c>
      <c r="B32" s="38" t="inlineStr">
        <is>
          <t>秋田</t>
        </is>
      </c>
      <c r="C32" s="37">
        <f>SUMIF($E$2:$H$2,"預ヶ高",E32:H32)-I32</f>
        <v/>
      </c>
      <c r="D32" s="37">
        <f>SUMIF($E$2:$H$2,"年末殘高",E32:H32)-J32</f>
        <v/>
      </c>
      <c r="E32" s="35" t="n">
        <v>10000</v>
      </c>
      <c r="F32" s="38" t="n"/>
      <c r="G32" s="35" t="n">
        <v>737766</v>
      </c>
      <c r="H32" s="35" t="n">
        <v>100079</v>
      </c>
      <c r="I32" s="35" t="n">
        <v>747766</v>
      </c>
      <c r="J32" s="35" t="n">
        <v>100079</v>
      </c>
      <c r="K32" s="38" t="n"/>
    </row>
    <row r="33" ht="18.75" customHeight="1">
      <c r="A33" s="38" t="inlineStr">
        <is>
          <t>本州北區</t>
        </is>
      </c>
      <c r="B33" s="38" t="inlineStr">
        <is>
          <t>岩手</t>
        </is>
      </c>
      <c r="C33" s="37">
        <f>SUMIF($E$2:$H$2,"預ヶ高",E33:H33)-I33</f>
        <v/>
      </c>
      <c r="D33" s="37">
        <f>SUMIF($E$2:$H$2,"年末殘高",E33:H33)-J33</f>
        <v/>
      </c>
      <c r="E33" s="38" t="n"/>
      <c r="F33" s="38" t="n"/>
      <c r="G33" s="35" t="n">
        <v>570477</v>
      </c>
      <c r="H33" s="35" t="n">
        <v>156581</v>
      </c>
      <c r="I33" s="35" t="n">
        <v>570477</v>
      </c>
      <c r="J33" s="35" t="n">
        <v>156581</v>
      </c>
      <c r="K33" s="38" t="n"/>
    </row>
    <row r="34" ht="18.75" customHeight="1">
      <c r="A34" s="38" t="inlineStr">
        <is>
          <t>本州北區</t>
        </is>
      </c>
      <c r="B34" s="38" t="inlineStr">
        <is>
          <t>青森</t>
        </is>
      </c>
      <c r="C34" s="37">
        <f>SUMIF($E$2:$H$2,"預ヶ高",E34:H34)-I34</f>
        <v/>
      </c>
      <c r="D34" s="37">
        <f>SUMIF($E$2:$H$2,"年末殘高",E34:H34)-J34</f>
        <v/>
      </c>
      <c r="E34" s="38" t="n"/>
      <c r="F34" s="38" t="n"/>
      <c r="G34" s="35" t="n">
        <v>688512</v>
      </c>
      <c r="H34" s="35" t="n">
        <v>140924</v>
      </c>
      <c r="I34" s="35" t="n">
        <v>688512</v>
      </c>
      <c r="J34" s="35" t="n">
        <v>140924</v>
      </c>
      <c r="K34" s="38" t="n"/>
    </row>
    <row r="35" ht="18.75" customHeight="1">
      <c r="A35" s="38" t="inlineStr">
        <is>
          <t>本州北區</t>
        </is>
      </c>
      <c r="B35" s="38" t="inlineStr">
        <is>
          <t>計</t>
        </is>
      </c>
      <c r="C35" s="37">
        <f>SUMIF($E$2:$H$2,"預ヶ高",E35:H35)-I35</f>
        <v/>
      </c>
      <c r="D35" s="37">
        <f>SUMIF($E$2:$H$2,"年末殘高",E35:H35)-J35</f>
        <v/>
      </c>
      <c r="E35" s="35" t="n">
        <v>290000</v>
      </c>
      <c r="F35" s="35" t="n">
        <v>70000</v>
      </c>
      <c r="G35" s="35" t="n">
        <v>5967935</v>
      </c>
      <c r="H35" s="35" t="n">
        <v>840218</v>
      </c>
      <c r="I35" s="35" t="n">
        <v>6257935</v>
      </c>
      <c r="J35" s="35" t="n">
        <v>910218</v>
      </c>
      <c r="K35" s="38" t="n"/>
    </row>
    <row r="36" ht="18.75" customHeight="1">
      <c r="A36" s="38" t="inlineStr">
        <is>
          <t>本州西區</t>
        </is>
      </c>
      <c r="B36" s="38" t="inlineStr">
        <is>
          <t>京都</t>
        </is>
      </c>
      <c r="C36" s="37">
        <f>SUMIF($E$2:$H$2,"預ヶ高",E36:H36)-I36</f>
        <v/>
      </c>
      <c r="D36" s="37">
        <f>SUMIF($E$2:$H$2,"年末殘高",E36:H36)-J36</f>
        <v/>
      </c>
      <c r="E36" s="35" t="n">
        <v>2184400</v>
      </c>
      <c r="F36" s="35" t="n">
        <v>212500</v>
      </c>
      <c r="G36" s="35" t="n">
        <v>172946</v>
      </c>
      <c r="H36" s="35" t="n">
        <v>15300</v>
      </c>
      <c r="I36" s="35" t="n">
        <v>2357346</v>
      </c>
      <c r="J36" s="35" t="n">
        <v>227800</v>
      </c>
      <c r="K36" s="38" t="n"/>
    </row>
    <row r="37" ht="18.75" customHeight="1">
      <c r="A37" s="38" t="inlineStr">
        <is>
          <t>本州西區</t>
        </is>
      </c>
      <c r="B37" s="38" t="inlineStr">
        <is>
          <t>大阪</t>
        </is>
      </c>
      <c r="C37" s="37">
        <f>SUMIF($E$2:$H$2,"預ヶ高",E37:H37)-I37</f>
        <v/>
      </c>
      <c r="D37" s="37">
        <f>SUMIF($E$2:$H$2,"年末殘高",E37:H37)-J37</f>
        <v/>
      </c>
      <c r="E37" s="35" t="n">
        <v>281932</v>
      </c>
      <c r="F37" s="35" t="n">
        <v>112926</v>
      </c>
      <c r="G37" s="35" t="n">
        <v>777107</v>
      </c>
      <c r="H37" s="35" t="n">
        <v>164472</v>
      </c>
      <c r="I37" s="35" t="n">
        <v>1059039</v>
      </c>
      <c r="J37" s="35" t="n">
        <v>277398</v>
      </c>
      <c r="K37" s="38" t="n"/>
    </row>
    <row r="38" ht="18.75" customHeight="1">
      <c r="A38" s="38" t="inlineStr">
        <is>
          <t>本州西區</t>
        </is>
      </c>
      <c r="B38" s="38" t="inlineStr">
        <is>
          <t>奈良</t>
        </is>
      </c>
      <c r="C38" s="37">
        <f>SUMIF($E$2:$H$2,"預ヶ高",E38:H38)-I38</f>
        <v/>
      </c>
      <c r="D38" s="37">
        <f>SUMIF($E$2:$H$2,"年末殘高",E38:H38)-J38</f>
        <v/>
      </c>
      <c r="E38" s="35" t="n">
        <v>841320</v>
      </c>
      <c r="F38" s="35" t="n">
        <v>265000</v>
      </c>
      <c r="G38" s="35" t="n">
        <v>1407125</v>
      </c>
      <c r="H38" s="35" t="n">
        <v>132112</v>
      </c>
      <c r="I38" s="35" t="n">
        <v>2248445</v>
      </c>
      <c r="J38" s="35" t="n">
        <v>397112</v>
      </c>
      <c r="K38" s="38" t="n"/>
    </row>
    <row r="39" ht="18.75" customHeight="1">
      <c r="A39" s="38" t="inlineStr">
        <is>
          <t>本州西區</t>
        </is>
      </c>
      <c r="B39" s="38" t="inlineStr">
        <is>
          <t>和歌山</t>
        </is>
      </c>
      <c r="C39" s="37">
        <f>SUMIF($E$2:$H$2,"預ヶ高",E39:H39)-I39</f>
        <v/>
      </c>
      <c r="D39" s="37">
        <f>SUMIF($E$2:$H$2,"年末殘高",E39:H39)-J39</f>
        <v/>
      </c>
      <c r="E39" s="35" t="n">
        <v>47500</v>
      </c>
      <c r="F39" s="35" t="n">
        <v>11500</v>
      </c>
      <c r="G39" s="35" t="n">
        <v>215805</v>
      </c>
      <c r="H39" s="35" t="n">
        <v>116905</v>
      </c>
      <c r="I39" s="35" t="n">
        <v>263305</v>
      </c>
      <c r="J39" s="35" t="n">
        <v>128405</v>
      </c>
      <c r="K39" s="38" t="n"/>
    </row>
    <row r="40" ht="18.75" customHeight="1">
      <c r="A40" s="38" t="inlineStr">
        <is>
          <t>本州西區</t>
        </is>
      </c>
      <c r="B40" s="38" t="inlineStr">
        <is>
          <t>兵庫</t>
        </is>
      </c>
      <c r="C40" s="37">
        <f>SUMIF($E$2:$H$2,"預ヶ高",E40:H40)-I40</f>
        <v/>
      </c>
      <c r="D40" s="37">
        <f>SUMIF($E$2:$H$2,"年末殘高",E40:H40)-J40</f>
        <v/>
      </c>
      <c r="E40" s="35" t="n">
        <v>2368900</v>
      </c>
      <c r="F40" s="35" t="n">
        <v>409500</v>
      </c>
      <c r="G40" s="35" t="n">
        <v>1618982</v>
      </c>
      <c r="H40" s="35" t="n">
        <v>73075</v>
      </c>
      <c r="I40" s="35" t="n">
        <v>3987882</v>
      </c>
      <c r="J40" s="35" t="n">
        <v>482575</v>
      </c>
      <c r="K40" s="38" t="n"/>
    </row>
    <row r="41" ht="18.75" customHeight="1">
      <c r="A41" s="38" t="inlineStr">
        <is>
          <t>本州西區</t>
        </is>
      </c>
      <c r="B41" s="38" t="inlineStr">
        <is>
          <t>岡山</t>
        </is>
      </c>
      <c r="C41" s="37">
        <f>SUMIF($E$2:$H$2,"預ヶ高",E41:H41)-I41</f>
        <v/>
      </c>
      <c r="D41" s="37">
        <f>SUMIF($E$2:$H$2,"年末殘高",E41:H41)-J41</f>
        <v/>
      </c>
      <c r="E41" s="35" t="n">
        <v>1578082</v>
      </c>
      <c r="F41" s="35" t="n">
        <v>323582</v>
      </c>
      <c r="G41" s="35" t="n">
        <v>858306</v>
      </c>
      <c r="H41" s="35" t="n">
        <v>65443</v>
      </c>
      <c r="I41" s="35" t="n">
        <v>2436388</v>
      </c>
      <c r="J41" s="35" t="n">
        <v>389025</v>
      </c>
      <c r="K41" s="38" t="n"/>
    </row>
    <row r="42" ht="18.75" customHeight="1">
      <c r="A42" s="38" t="inlineStr">
        <is>
          <t>本州西區</t>
        </is>
      </c>
      <c r="B42" s="38" t="inlineStr">
        <is>
          <t>広島</t>
        </is>
      </c>
      <c r="C42" s="37">
        <f>SUMIF($E$2:$H$2,"預ヶ高",E42:H42)-I42</f>
        <v/>
      </c>
      <c r="D42" s="37">
        <f>SUMIF($E$2:$H$2,"年末殘高",E42:H42)-J42</f>
        <v/>
      </c>
      <c r="E42" s="35" t="n">
        <v>800900</v>
      </c>
      <c r="F42" s="35" t="n">
        <v>175400</v>
      </c>
      <c r="G42" s="35" t="n">
        <v>406449</v>
      </c>
      <c r="H42" s="35" t="n">
        <v>70635</v>
      </c>
      <c r="I42" s="35" t="n">
        <v>1207349</v>
      </c>
      <c r="J42" s="35" t="n">
        <v>246035</v>
      </c>
      <c r="K42" s="38" t="n"/>
    </row>
    <row r="43" ht="18.75" customHeight="1">
      <c r="A43" s="38" t="inlineStr">
        <is>
          <t>本州西區</t>
        </is>
      </c>
      <c r="B43" s="38" t="inlineStr">
        <is>
          <t>防長</t>
        </is>
      </c>
      <c r="C43" s="37">
        <f>SUMIF($E$2:$H$2,"預ヶ高",E43:H43)-I43</f>
        <v/>
      </c>
      <c r="D43" s="37">
        <f>SUMIF($E$2:$H$2,"年末殘高",E43:H43)-J43</f>
        <v/>
      </c>
      <c r="E43" s="35" t="n">
        <v>524900</v>
      </c>
      <c r="F43" s="35" t="n">
        <v>60000</v>
      </c>
      <c r="G43" s="35" t="n">
        <v>1091169</v>
      </c>
      <c r="H43" s="35" t="n">
        <v>223817</v>
      </c>
      <c r="I43" s="35" t="n">
        <v>1616069</v>
      </c>
      <c r="J43" s="35" t="n">
        <v>283817</v>
      </c>
      <c r="K43" s="38" t="n"/>
    </row>
    <row r="44" ht="18.75" customHeight="1">
      <c r="A44" s="38" t="inlineStr">
        <is>
          <t>本州西區</t>
        </is>
      </c>
      <c r="B44" s="38" t="inlineStr">
        <is>
          <t>島根</t>
        </is>
      </c>
      <c r="C44" s="37">
        <f>SUMIF($E$2:$H$2,"預ヶ高",E44:H44)-I44</f>
        <v/>
      </c>
      <c r="D44" s="37">
        <f>SUMIF($E$2:$H$2,"年末殘高",E44:H44)-J44</f>
        <v/>
      </c>
      <c r="E44" s="35" t="n">
        <v>685300</v>
      </c>
      <c r="F44" s="35" t="n">
        <v>222100</v>
      </c>
      <c r="G44" s="35" t="n">
        <v>396768</v>
      </c>
      <c r="H44" s="35" t="n">
        <v>67161</v>
      </c>
      <c r="I44" s="35" t="n">
        <v>1082068</v>
      </c>
      <c r="J44" s="35" t="n">
        <v>289261</v>
      </c>
      <c r="K44" s="38" t="n"/>
    </row>
    <row r="45" ht="18.75" customHeight="1">
      <c r="A45" s="38" t="inlineStr">
        <is>
          <t>本州西區</t>
        </is>
      </c>
      <c r="B45" s="38" t="inlineStr">
        <is>
          <t>鳥取</t>
        </is>
      </c>
      <c r="C45" s="37">
        <f>SUMIF($E$2:$H$2,"預ヶ高",E45:H45)-I45</f>
        <v/>
      </c>
      <c r="D45" s="37">
        <f>SUMIF($E$2:$H$2,"年末殘高",E45:H45)-J45</f>
        <v/>
      </c>
      <c r="E45" s="35" t="n">
        <v>11500</v>
      </c>
      <c r="F45" s="38" t="n"/>
      <c r="G45" s="35" t="n">
        <v>245242</v>
      </c>
      <c r="H45" s="35" t="n">
        <v>80669</v>
      </c>
      <c r="I45" s="35" t="n">
        <v>256742</v>
      </c>
      <c r="J45" s="35" t="n">
        <v>80669</v>
      </c>
      <c r="K45" s="38" t="n"/>
    </row>
    <row r="46" ht="18.75" customHeight="1">
      <c r="A46" s="38" t="inlineStr">
        <is>
          <t>本州西區</t>
        </is>
      </c>
      <c r="B46" s="38" t="inlineStr">
        <is>
          <t>計</t>
        </is>
      </c>
      <c r="C46" s="37">
        <f>SUMIF($E$2:$H$2,"預ヶ高",E46:H46)-I46</f>
        <v/>
      </c>
      <c r="D46" s="37">
        <f>SUMIF($E$2:$H$2,"年末殘高",E46:H46)-J46</f>
        <v/>
      </c>
      <c r="E46" s="35" t="n">
        <v>9324734</v>
      </c>
      <c r="F46" s="35" t="n">
        <v>1792508</v>
      </c>
      <c r="G46" s="35" t="n">
        <v>7189899</v>
      </c>
      <c r="H46" s="35" t="n">
        <v>1009589</v>
      </c>
      <c r="I46" s="35" t="n">
        <v>16514633</v>
      </c>
      <c r="J46" s="35" t="n">
        <v>2802097</v>
      </c>
      <c r="K46" s="38" t="n"/>
    </row>
    <row r="47" ht="18.75" customHeight="1">
      <c r="A47" s="38" t="inlineStr">
        <is>
          <t>四國區</t>
        </is>
      </c>
      <c r="B47" s="38" t="inlineStr">
        <is>
          <t>阿波</t>
        </is>
      </c>
      <c r="C47" s="37">
        <f>SUMIF($E$2:$H$2,"預ヶ高",E47:H47)-I47</f>
        <v/>
      </c>
      <c r="D47" s="37">
        <f>SUMIF($E$2:$H$2,"年末殘高",E47:H47)-J47</f>
        <v/>
      </c>
      <c r="E47" s="35" t="n">
        <v>499744</v>
      </c>
      <c r="F47" s="35" t="n">
        <v>173892</v>
      </c>
      <c r="G47" s="35" t="n">
        <v>182463</v>
      </c>
      <c r="H47" s="35" t="n">
        <v>13321</v>
      </c>
      <c r="I47" s="35" t="n">
        <v>682207</v>
      </c>
      <c r="J47" s="35" t="n">
        <v>187213</v>
      </c>
      <c r="K47" s="38" t="n"/>
    </row>
    <row r="48" ht="18.75" customHeight="1">
      <c r="A48" s="38" t="inlineStr">
        <is>
          <t>四國區</t>
        </is>
      </c>
      <c r="B48" s="38" t="inlineStr">
        <is>
          <t>讃岐</t>
        </is>
      </c>
      <c r="C48" s="37">
        <f>SUMIF($E$2:$H$2,"預ヶ高",E48:H48)-I48</f>
        <v/>
      </c>
      <c r="D48" s="37">
        <f>SUMIF($E$2:$H$2,"年末殘高",E48:H48)-J48</f>
        <v/>
      </c>
      <c r="E48" s="35" t="n">
        <v>272000</v>
      </c>
      <c r="F48" s="35" t="n">
        <v>60000</v>
      </c>
      <c r="G48" s="35" t="n">
        <v>429700</v>
      </c>
      <c r="H48" s="35" t="n">
        <v>51500</v>
      </c>
      <c r="I48" s="35" t="n">
        <v>701700</v>
      </c>
      <c r="J48" s="35" t="n">
        <v>111500</v>
      </c>
      <c r="K48" s="38" t="n"/>
    </row>
    <row r="49" ht="18.75" customHeight="1">
      <c r="A49" s="38" t="inlineStr">
        <is>
          <t>四國區</t>
        </is>
      </c>
      <c r="B49" s="38" t="inlineStr">
        <is>
          <t>愛媛</t>
        </is>
      </c>
      <c r="C49" s="37">
        <f>SUMIF($E$2:$H$2,"預ヶ高",E49:H49)-I49</f>
        <v/>
      </c>
      <c r="D49" s="37">
        <f>SUMIF($E$2:$H$2,"年末殘高",E49:H49)-J49</f>
        <v/>
      </c>
      <c r="E49" s="35" t="n">
        <v>831300</v>
      </c>
      <c r="F49" s="35" t="n">
        <v>102500</v>
      </c>
      <c r="G49" s="35" t="n">
        <v>728706</v>
      </c>
      <c r="H49" s="35" t="n">
        <v>83547</v>
      </c>
      <c r="I49" s="35" t="n">
        <v>1560006</v>
      </c>
      <c r="J49" s="35" t="n">
        <v>186047</v>
      </c>
      <c r="K49" s="38" t="n"/>
    </row>
    <row r="50" ht="18.75" customHeight="1">
      <c r="A50" s="38" t="inlineStr">
        <is>
          <t>四國區</t>
        </is>
      </c>
      <c r="B50" s="38" t="inlineStr">
        <is>
          <t>土佐</t>
        </is>
      </c>
      <c r="C50" s="37">
        <f>SUMIF($E$2:$H$2,"預ヶ高",E50:H50)-I50</f>
        <v/>
      </c>
      <c r="D50" s="37">
        <f>SUMIF($E$2:$H$2,"年末殘高",E50:H50)-J50</f>
        <v/>
      </c>
      <c r="E50" s="38" t="n"/>
      <c r="F50" s="38" t="n"/>
      <c r="G50" s="35" t="n">
        <v>195290</v>
      </c>
      <c r="H50" s="35" t="n">
        <v>93859</v>
      </c>
      <c r="I50" s="35" t="n">
        <v>195290</v>
      </c>
      <c r="J50" s="35" t="n">
        <v>93859</v>
      </c>
      <c r="K50" s="38" t="n"/>
    </row>
    <row r="51" ht="18.75" customHeight="1">
      <c r="A51" s="38" t="inlineStr">
        <is>
          <t>四國區</t>
        </is>
      </c>
      <c r="B51" s="38" t="inlineStr">
        <is>
          <t>計</t>
        </is>
      </c>
      <c r="C51" s="37">
        <f>SUMIF($E$2:$H$2,"預ヶ高",E51:H51)-I51</f>
        <v/>
      </c>
      <c r="D51" s="37">
        <f>SUMIF($E$2:$H$2,"年末殘高",E51:H51)-J51</f>
        <v/>
      </c>
      <c r="E51" s="35" t="n">
        <v>1603044</v>
      </c>
      <c r="F51" s="35" t="n">
        <v>336392</v>
      </c>
      <c r="G51" s="35" t="n">
        <v>1536159</v>
      </c>
      <c r="H51" s="35" t="n">
        <v>242227</v>
      </c>
      <c r="I51" s="35" t="n">
        <v>3139203</v>
      </c>
      <c r="J51" s="35" t="n">
        <v>578619</v>
      </c>
      <c r="K51" s="38" t="n"/>
    </row>
    <row r="52" ht="18.75" customHeight="1">
      <c r="A52" s="38" t="inlineStr">
        <is>
          <t>九州區</t>
        </is>
      </c>
      <c r="B52" s="38" t="inlineStr">
        <is>
          <t>長崎</t>
        </is>
      </c>
      <c r="C52" s="37">
        <f>SUMIF($E$2:$H$2,"預ヶ高",E52:H52)-I52</f>
        <v/>
      </c>
      <c r="D52" s="37">
        <f>SUMIF($E$2:$H$2,"年末殘高",E52:H52)-J52</f>
        <v/>
      </c>
      <c r="E52" s="38" t="n"/>
      <c r="F52" s="38" t="n"/>
      <c r="G52" s="35" t="n">
        <v>491944</v>
      </c>
      <c r="H52" s="35" t="n">
        <v>59597</v>
      </c>
      <c r="I52" s="35" t="n">
        <v>491944</v>
      </c>
      <c r="J52" s="35" t="n">
        <v>59597</v>
      </c>
      <c r="K52" s="38" t="n"/>
    </row>
    <row r="53" ht="18.75" customHeight="1">
      <c r="A53" s="38" t="inlineStr">
        <is>
          <t>九州區</t>
        </is>
      </c>
      <c r="B53" s="38" t="inlineStr">
        <is>
          <t>佐賀</t>
        </is>
      </c>
      <c r="C53" s="37">
        <f>SUMIF($E$2:$H$2,"預ヶ高",E53:H53)-I53</f>
        <v/>
      </c>
      <c r="D53" s="37">
        <f>SUMIF($E$2:$H$2,"年末殘高",E53:H53)-J53</f>
        <v/>
      </c>
      <c r="E53" s="38" t="n"/>
      <c r="F53" s="38" t="n"/>
      <c r="G53" s="35" t="n">
        <v>359284</v>
      </c>
      <c r="H53" s="35" t="n">
        <v>71616</v>
      </c>
      <c r="I53" s="35" t="n">
        <v>359284</v>
      </c>
      <c r="J53" s="35" t="n">
        <v>71616</v>
      </c>
      <c r="K53" s="38" t="n"/>
    </row>
    <row r="54" ht="18.75" customHeight="1">
      <c r="A54" s="38" t="inlineStr">
        <is>
          <t>九州區</t>
        </is>
      </c>
      <c r="B54" s="38" t="inlineStr">
        <is>
          <t>福岡</t>
        </is>
      </c>
      <c r="C54" s="37">
        <f>SUMIF($E$2:$H$2,"預ヶ高",E54:H54)-I54</f>
        <v/>
      </c>
      <c r="D54" s="37">
        <f>SUMIF($E$2:$H$2,"年末殘高",E54:H54)-J54</f>
        <v/>
      </c>
      <c r="E54" s="35" t="n">
        <v>125000</v>
      </c>
      <c r="F54" s="35" t="n">
        <v>20000</v>
      </c>
      <c r="G54" s="35" t="n">
        <v>695025</v>
      </c>
      <c r="H54" s="35" t="n">
        <v>129775</v>
      </c>
      <c r="I54" s="35" t="n">
        <v>820025</v>
      </c>
      <c r="J54" s="35" t="n">
        <v>149775</v>
      </c>
      <c r="K54" s="38" t="n"/>
    </row>
    <row r="55" ht="18.75" customHeight="1">
      <c r="A55" s="38" t="inlineStr">
        <is>
          <t>九州區</t>
        </is>
      </c>
      <c r="B55" s="38" t="inlineStr">
        <is>
          <t>肥後</t>
        </is>
      </c>
      <c r="C55" s="37">
        <f>SUMIF($E$2:$H$2,"預ヶ高",E55:H55)-I55</f>
        <v/>
      </c>
      <c r="D55" s="37">
        <f>SUMIF($E$2:$H$2,"年末殘高",E55:H55)-J55</f>
        <v/>
      </c>
      <c r="E55" s="38" t="n"/>
      <c r="F55" s="38" t="n"/>
      <c r="G55" s="35" t="n">
        <v>848161</v>
      </c>
      <c r="H55" s="35" t="n">
        <v>142180</v>
      </c>
      <c r="I55" s="35" t="n">
        <v>848161</v>
      </c>
      <c r="J55" s="35" t="n">
        <v>142180</v>
      </c>
      <c r="K55" s="38" t="n"/>
    </row>
    <row r="56" ht="18.75" customHeight="1">
      <c r="A56" s="38" t="inlineStr">
        <is>
          <t>九州區</t>
        </is>
      </c>
      <c r="B56" s="38" t="inlineStr">
        <is>
          <t>大分</t>
        </is>
      </c>
      <c r="C56" s="37">
        <f>SUMIF($E$2:$H$2,"預ヶ高",E56:H56)-I56</f>
        <v/>
      </c>
      <c r="D56" s="37">
        <f>SUMIF($E$2:$H$2,"年末殘高",E56:H56)-J56</f>
        <v/>
      </c>
      <c r="E56" s="35" t="n">
        <v>900</v>
      </c>
      <c r="F56" s="38" t="n"/>
      <c r="G56" s="35" t="n">
        <v>349020</v>
      </c>
      <c r="H56" s="35" t="n">
        <v>172370</v>
      </c>
      <c r="I56" s="35" t="n">
        <v>349920</v>
      </c>
      <c r="J56" s="35" t="n">
        <v>172370</v>
      </c>
      <c r="K56" s="38" t="n"/>
    </row>
    <row r="57" ht="18.75" customHeight="1">
      <c r="A57" s="38" t="inlineStr">
        <is>
          <t>九州區</t>
        </is>
      </c>
      <c r="B57" s="38" t="inlineStr">
        <is>
          <t>宮崎</t>
        </is>
      </c>
      <c r="C57" s="37">
        <f>SUMIF($E$2:$H$2,"預ヶ高",E57:H57)-I57</f>
        <v/>
      </c>
      <c r="D57" s="37">
        <f>SUMIF($E$2:$H$2,"年末殘高",E57:H57)-J57</f>
        <v/>
      </c>
      <c r="E57" s="35" t="n">
        <v>8000</v>
      </c>
      <c r="F57" s="38" t="n"/>
      <c r="G57" s="35" t="n">
        <v>305943</v>
      </c>
      <c r="H57" s="35" t="n">
        <v>72175</v>
      </c>
      <c r="I57" s="35" t="n">
        <v>313943</v>
      </c>
      <c r="J57" s="35" t="n">
        <v>72175</v>
      </c>
      <c r="K57" s="38" t="n"/>
    </row>
    <row r="58" ht="18.75" customHeight="1">
      <c r="A58" s="38" t="inlineStr">
        <is>
          <t>九州區</t>
        </is>
      </c>
      <c r="B58" s="38" t="inlineStr">
        <is>
          <t>鹿児島</t>
        </is>
      </c>
      <c r="C58" s="37">
        <f>SUMIF($E$2:$H$2,"預ヶ高",E58:H58)-I58</f>
        <v/>
      </c>
      <c r="D58" s="37">
        <f>SUMIF($E$2:$H$2,"年末殘高",E58:H58)-J58</f>
        <v/>
      </c>
      <c r="E58" s="35" t="n">
        <v>60000</v>
      </c>
      <c r="F58" s="35" t="n">
        <v>30000</v>
      </c>
      <c r="G58" s="35" t="n">
        <v>466725</v>
      </c>
      <c r="H58" s="35" t="n">
        <v>85693</v>
      </c>
      <c r="I58" s="35" t="n">
        <v>526725</v>
      </c>
      <c r="J58" s="35" t="n">
        <v>115693</v>
      </c>
      <c r="K58" s="38" t="n"/>
    </row>
    <row r="59" ht="18.75" customHeight="1">
      <c r="A59" s="38" t="inlineStr">
        <is>
          <t>九州區</t>
        </is>
      </c>
      <c r="B59" s="38" t="inlineStr">
        <is>
          <t>計</t>
        </is>
      </c>
      <c r="C59" s="37">
        <f>SUMIF($E$2:$H$2,"預ヶ高",E59:H59)-I59</f>
        <v/>
      </c>
      <c r="D59" s="37">
        <f>SUMIF($E$2:$H$2,"年末殘高",E59:H59)-J59</f>
        <v/>
      </c>
      <c r="E59" s="35" t="n">
        <v>193900</v>
      </c>
      <c r="F59" s="35" t="n">
        <v>50000</v>
      </c>
      <c r="G59" s="35" t="n">
        <v>3516102</v>
      </c>
      <c r="H59" s="35" t="n">
        <v>733406</v>
      </c>
      <c r="I59" s="35" t="n">
        <v>3710002</v>
      </c>
      <c r="J59" s="35" t="n">
        <v>783406</v>
      </c>
      <c r="K59" s="38" t="n"/>
    </row>
    <row r="60" ht="18.75" customHeight="1">
      <c r="A60" s="38" t="inlineStr">
        <is>
          <t>沖縄</t>
        </is>
      </c>
      <c r="B60" s="38" t="n"/>
      <c r="C60" s="37">
        <f>SUMIF($E$2:$H$2,"預ヶ高",E60:H60)-I60</f>
        <v/>
      </c>
      <c r="D60" s="37">
        <f>SUMIF($E$2:$H$2,"年末殘高",E60:H60)-J60</f>
        <v/>
      </c>
      <c r="E60" s="38" t="n"/>
      <c r="F60" s="38" t="n"/>
      <c r="G60" s="35" t="n">
        <v>205976</v>
      </c>
      <c r="H60" s="35" t="n">
        <v>4753</v>
      </c>
      <c r="I60" s="35" t="n">
        <v>205976</v>
      </c>
      <c r="J60" s="35" t="n">
        <v>4753</v>
      </c>
      <c r="K60" s="38" t="n"/>
    </row>
    <row r="61" ht="18.75" customHeight="1">
      <c r="A61" s="38" t="inlineStr">
        <is>
          <t>總計</t>
        </is>
      </c>
      <c r="B61" s="38" t="n"/>
      <c r="C61" s="37">
        <f>SUMIF($E$2:$H$2,"預ヶ高",E61:H61)-I61</f>
        <v/>
      </c>
      <c r="D61" s="37">
        <f>SUMIF($E$2:$H$2,"年末殘高",E61:H61)-J61</f>
        <v/>
      </c>
      <c r="E61" s="35" t="n">
        <v>19553344</v>
      </c>
      <c r="F61" s="35" t="n">
        <v>3661228</v>
      </c>
      <c r="G61" s="35" t="n">
        <v>41819910</v>
      </c>
      <c r="H61" s="35" t="n">
        <v>6473181</v>
      </c>
      <c r="I61" s="35" t="n">
        <v>61373254</v>
      </c>
      <c r="J61" s="35" t="n">
        <v>10134409</v>
      </c>
      <c r="K61" s="38" t="n"/>
    </row>
    <row r="62" ht="18.75" customHeight="1">
      <c r="A62" s="38" t="inlineStr">
        <is>
          <t>明治38年</t>
        </is>
      </c>
      <c r="B62" s="38" t="n"/>
      <c r="C62" s="37">
        <f>SUMIF($E$2:$H$2,"預ヶ高",E62:H62)-I62</f>
        <v/>
      </c>
      <c r="D62" s="37">
        <f>SUMIF($E$2:$H$2,"年末殘高",E62:H62)-J62</f>
        <v/>
      </c>
      <c r="E62" s="35" t="n">
        <v>16016538</v>
      </c>
      <c r="F62" s="35" t="n">
        <v>3178681</v>
      </c>
      <c r="G62" s="35" t="n">
        <v>29196959</v>
      </c>
      <c r="H62" s="35" t="n">
        <v>5942320</v>
      </c>
      <c r="I62" s="35" t="n">
        <v>45213497</v>
      </c>
      <c r="J62" s="35" t="n">
        <v>9121001</v>
      </c>
      <c r="K62" s="38" t="n"/>
    </row>
    <row r="63" ht="18.75" customHeight="1">
      <c r="A63" s="38" t="inlineStr">
        <is>
          <t>明治37年</t>
        </is>
      </c>
      <c r="B63" s="38" t="n"/>
      <c r="C63" s="37">
        <f>SUMIF($E$2:$H$2,"預ヶ高",E63:H63)-I63</f>
        <v/>
      </c>
      <c r="D63" s="37">
        <f>SUMIF($E$2:$H$2,"年末殘高",E63:H63)-J63</f>
        <v/>
      </c>
      <c r="E63" s="35" t="n">
        <v>16885321</v>
      </c>
      <c r="F63" s="35" t="n">
        <v>3085063</v>
      </c>
      <c r="G63" s="35" t="n">
        <v>30004129</v>
      </c>
      <c r="H63" s="35" t="n">
        <v>5626710</v>
      </c>
      <c r="I63" s="35" t="n">
        <v>46889450</v>
      </c>
      <c r="J63" s="35" t="n">
        <v>8711773</v>
      </c>
      <c r="K63" s="38" t="n"/>
    </row>
    <row r="64" ht="18.75" customHeight="1">
      <c r="A64" s="38" t="inlineStr">
        <is>
          <t>明治36年</t>
        </is>
      </c>
      <c r="B64" s="38" t="n"/>
      <c r="C64" s="37">
        <f>SUMIF($E$2:$H$2,"預ヶ高",E64:H64)-I64</f>
        <v/>
      </c>
      <c r="D64" s="37">
        <f>SUMIF($E$2:$H$2,"年末殘高",E64:H64)-J64</f>
        <v/>
      </c>
      <c r="E64" s="35" t="n">
        <v>20459711</v>
      </c>
      <c r="F64" s="35" t="n">
        <v>3903090</v>
      </c>
      <c r="G64" s="35" t="n">
        <v>35519376</v>
      </c>
      <c r="H64" s="35" t="n">
        <v>6343251</v>
      </c>
      <c r="I64" s="35" t="n">
        <v>55979087</v>
      </c>
      <c r="J64" s="35" t="n">
        <v>10246341</v>
      </c>
      <c r="K64" s="38" t="n"/>
    </row>
    <row r="65" ht="18.75" customHeight="1">
      <c r="A65" s="38" t="inlineStr">
        <is>
          <t>明治35年</t>
        </is>
      </c>
      <c r="B65" s="38" t="n"/>
      <c r="C65" s="37">
        <f>SUMIF($E$2:$H$2,"預ヶ高",E65:H65)-I65</f>
        <v/>
      </c>
      <c r="D65" s="37">
        <f>SUMIF($E$2:$H$2,"年末殘高",E65:H65)-J65</f>
        <v/>
      </c>
      <c r="E65" s="35" t="n">
        <v>19043231</v>
      </c>
      <c r="F65" s="35" t="n">
        <v>3628012</v>
      </c>
      <c r="G65" s="35" t="n">
        <v>31128789</v>
      </c>
      <c r="H65" s="35" t="n">
        <v>7432148</v>
      </c>
      <c r="I65" s="35" t="n">
        <v>50172020</v>
      </c>
      <c r="J65" s="35" t="n">
        <v>11060160</v>
      </c>
      <c r="K65" s="38" t="n"/>
    </row>
    <row r="66" ht="18.75" customHeight="1">
      <c r="A66" s="38" t="inlineStr">
        <is>
          <t>明治34年</t>
        </is>
      </c>
      <c r="B66" s="38" t="n"/>
      <c r="C66" s="37">
        <f>SUMIF($E$2:$H$2,"預ヶ高",E66:H66)-I66</f>
        <v/>
      </c>
      <c r="D66" s="37">
        <f>SUMIF($E$2:$H$2,"年末殘高",E66:H66)-J66</f>
        <v/>
      </c>
      <c r="E66" s="35" t="n">
        <v>14398204</v>
      </c>
      <c r="F66" s="35" t="n">
        <v>3261700</v>
      </c>
      <c r="G66" s="35" t="n">
        <v>26036890</v>
      </c>
      <c r="H66" s="35" t="n">
        <v>5543585</v>
      </c>
      <c r="I66" s="35" t="n">
        <v>40435094</v>
      </c>
      <c r="J66" s="35" t="n">
        <v>8805285</v>
      </c>
      <c r="K66" s="38" t="n"/>
    </row>
    <row r="67" ht="18.75" customHeight="1">
      <c r="A67" s="38" t="n"/>
      <c r="B67" s="38" t="n"/>
      <c r="C67" s="32" t="n"/>
      <c r="D67" s="32" t="n"/>
      <c r="E67" s="38" t="n"/>
      <c r="F67" s="38" t="n"/>
      <c r="G67" s="38" t="n"/>
      <c r="H67" s="38" t="n"/>
      <c r="I67" s="38" t="n"/>
      <c r="J67" s="38" t="n"/>
      <c r="K67" s="38" t="n"/>
    </row>
    <row r="68" ht="18.75" customHeight="1">
      <c r="A68" s="38" t="n"/>
      <c r="B68" s="38" t="n"/>
      <c r="C68" s="32" t="n"/>
      <c r="D68" s="32" t="n"/>
      <c r="E68" s="38" t="n"/>
      <c r="F68" s="38" t="n"/>
      <c r="G68" s="38" t="n"/>
      <c r="H68" s="38" t="n"/>
      <c r="I68" s="38" t="n"/>
      <c r="J68" s="38" t="n"/>
      <c r="K68" s="38" t="n"/>
    </row>
    <row r="69" ht="18.75" customHeight="1">
      <c r="A69" s="38" t="n"/>
      <c r="B69" s="38" t="n"/>
      <c r="C69" s="32" t="n"/>
      <c r="D69" s="32" t="n"/>
      <c r="E69" s="38" t="n"/>
      <c r="F69" s="38" t="n"/>
      <c r="G69" s="38" t="n"/>
      <c r="H69" s="38" t="n"/>
      <c r="I69" s="38" t="n"/>
      <c r="J69" s="38" t="n"/>
      <c r="K69" s="38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8" t="inlineStr">
        <is>
          <t>農工銀行</t>
        </is>
      </c>
      <c r="B1" s="38" t="inlineStr">
        <is>
          <t>農工銀行</t>
        </is>
      </c>
      <c r="C1" s="38" t="inlineStr">
        <is>
          <t>定期預ヶ金</t>
        </is>
      </c>
      <c r="D1" s="38" t="inlineStr">
        <is>
          <t>定期預ヶ金</t>
        </is>
      </c>
      <c r="E1" s="38" t="inlineStr">
        <is>
          <t>當座預ヶ金</t>
        </is>
      </c>
      <c r="F1" s="38" t="inlineStr">
        <is>
          <t>當座預ヶ金</t>
        </is>
      </c>
      <c r="G1" s="38" t="inlineStr">
        <is>
          <t>合計</t>
        </is>
      </c>
      <c r="H1" s="38" t="inlineStr">
        <is>
          <t>合計</t>
        </is>
      </c>
    </row>
    <row r="2">
      <c r="A2" s="38" t="inlineStr">
        <is>
          <t>地方</t>
        </is>
      </c>
      <c r="B2" s="38" t="inlineStr">
        <is>
          <t>府県</t>
        </is>
      </c>
      <c r="C2" s="38" t="inlineStr">
        <is>
          <t>預ヶ高</t>
        </is>
      </c>
      <c r="D2" s="38" t="inlineStr">
        <is>
          <t>年末殘高</t>
        </is>
      </c>
      <c r="E2" s="38" t="inlineStr">
        <is>
          <t>預ヶ高</t>
        </is>
      </c>
      <c r="F2" s="38" t="inlineStr">
        <is>
          <t>年末殘高</t>
        </is>
      </c>
      <c r="G2" s="38" t="inlineStr">
        <is>
          <t>預ヶ高</t>
        </is>
      </c>
      <c r="H2" s="38" t="inlineStr">
        <is>
          <t>年末殘高</t>
        </is>
      </c>
    </row>
    <row r="3">
      <c r="A3" s="38" t="inlineStr"/>
      <c r="B3" s="38" t="inlineStr"/>
      <c r="C3" s="38" t="inlineStr">
        <is>
          <t>円</t>
        </is>
      </c>
      <c r="D3" s="38" t="inlineStr">
        <is>
          <t>円</t>
        </is>
      </c>
      <c r="E3" s="38" t="inlineStr">
        <is>
          <t>円</t>
        </is>
      </c>
      <c r="F3" s="38" t="inlineStr">
        <is>
          <t>円</t>
        </is>
      </c>
      <c r="G3" s="38" t="inlineStr">
        <is>
          <t>円</t>
        </is>
      </c>
      <c r="H3" s="38" t="inlineStr">
        <is>
          <t>円</t>
        </is>
      </c>
    </row>
    <row r="4">
      <c r="A4" s="38" t="inlineStr">
        <is>
          <t>本州中區</t>
        </is>
      </c>
      <c r="B4" s="38" t="inlineStr">
        <is>
          <t>東京</t>
        </is>
      </c>
      <c r="C4" s="38" t="inlineStr"/>
      <c r="D4" s="38" t="inlineStr"/>
      <c r="E4" s="38" t="n">
        <v>8941898</v>
      </c>
      <c r="F4" s="38" t="n">
        <v>1136441</v>
      </c>
      <c r="G4" s="38" t="n">
        <v>8941898</v>
      </c>
      <c r="H4" s="38" t="n">
        <v>1136441</v>
      </c>
    </row>
    <row r="5">
      <c r="A5" s="38" t="inlineStr">
        <is>
          <t>本州中區</t>
        </is>
      </c>
      <c r="B5" s="38" t="inlineStr">
        <is>
          <t>神奈川</t>
        </is>
      </c>
      <c r="C5" s="38" t="inlineStr"/>
      <c r="D5" s="38" t="inlineStr"/>
      <c r="E5" s="38" t="n">
        <v>426400</v>
      </c>
      <c r="F5" s="38" t="n">
        <v>64100</v>
      </c>
      <c r="G5" s="38" t="n">
        <v>426400</v>
      </c>
      <c r="H5" s="38" t="n">
        <v>64100</v>
      </c>
    </row>
    <row r="6">
      <c r="A6" s="38" t="inlineStr">
        <is>
          <t>本州中區</t>
        </is>
      </c>
      <c r="B6" s="38" t="inlineStr">
        <is>
          <t>埼玉</t>
        </is>
      </c>
      <c r="C6" s="38" t="n">
        <v>7628</v>
      </c>
      <c r="D6" s="38" t="n">
        <v>7628</v>
      </c>
      <c r="E6" s="38" t="n">
        <v>556558</v>
      </c>
      <c r="F6" s="38" t="n">
        <v>139436</v>
      </c>
      <c r="G6" s="38" t="n">
        <v>564186</v>
      </c>
      <c r="H6" s="38" t="n">
        <v>147064</v>
      </c>
    </row>
    <row r="7">
      <c r="A7" s="38" t="inlineStr">
        <is>
          <t>本州中區</t>
        </is>
      </c>
      <c r="B7" s="38" t="inlineStr">
        <is>
          <t>千葉</t>
        </is>
      </c>
      <c r="C7" s="38" t="n">
        <v>123000</v>
      </c>
      <c r="D7" s="38" t="n">
        <v>53000</v>
      </c>
      <c r="E7" s="38" t="n">
        <v>772488</v>
      </c>
      <c r="F7" s="38" t="n">
        <v>180353</v>
      </c>
      <c r="G7" s="38" t="n">
        <v>895488</v>
      </c>
      <c r="H7" s="38" t="n">
        <v>233353</v>
      </c>
    </row>
    <row r="8">
      <c r="A8" s="38" t="inlineStr">
        <is>
          <t>本州中區</t>
        </is>
      </c>
      <c r="B8" s="38" t="inlineStr">
        <is>
          <t>茨城</t>
        </is>
      </c>
      <c r="C8" s="38" t="n">
        <v>48800</v>
      </c>
      <c r="D8" s="38" t="inlineStr"/>
      <c r="E8" s="38" t="n">
        <v>404388</v>
      </c>
      <c r="F8" s="38" t="n">
        <v>96930</v>
      </c>
      <c r="G8" s="38" t="n">
        <v>453188</v>
      </c>
      <c r="H8" s="38" t="n">
        <v>96930</v>
      </c>
    </row>
    <row r="9">
      <c r="A9" s="38" t="inlineStr">
        <is>
          <t>本州中區</t>
        </is>
      </c>
      <c r="B9" s="38" t="inlineStr">
        <is>
          <t>栃木</t>
        </is>
      </c>
      <c r="C9" s="38" t="n">
        <v>97000</v>
      </c>
      <c r="D9" s="38" t="n">
        <v>45000</v>
      </c>
      <c r="E9" s="38" t="n">
        <v>462581</v>
      </c>
      <c r="F9" s="38" t="n">
        <v>118458</v>
      </c>
      <c r="G9" s="38" t="n">
        <v>559581</v>
      </c>
      <c r="H9" s="38" t="n">
        <v>163458</v>
      </c>
    </row>
    <row r="10">
      <c r="A10" s="38" t="inlineStr">
        <is>
          <t>本州中區</t>
        </is>
      </c>
      <c r="B10" s="38" t="inlineStr">
        <is>
          <t>群馬</t>
        </is>
      </c>
      <c r="C10" s="38" t="inlineStr"/>
      <c r="D10" s="38" t="inlineStr"/>
      <c r="E10" s="38" t="n">
        <v>1073005</v>
      </c>
      <c r="F10" s="38" t="n">
        <v>134790</v>
      </c>
      <c r="G10" s="38" t="n">
        <v>1073005</v>
      </c>
      <c r="H10" s="38" t="n">
        <v>134790</v>
      </c>
    </row>
    <row r="11">
      <c r="A11" s="38" t="inlineStr">
        <is>
          <t>本州中區</t>
        </is>
      </c>
      <c r="B11" s="38" t="inlineStr">
        <is>
          <t>長野</t>
        </is>
      </c>
      <c r="C11" s="38" t="n">
        <v>120000</v>
      </c>
      <c r="D11" s="38" t="n">
        <v>49000</v>
      </c>
      <c r="E11" s="38" t="n">
        <v>1245422</v>
      </c>
      <c r="F11" s="38" t="n">
        <v>231102</v>
      </c>
      <c r="G11" s="38" t="n">
        <v>1365422</v>
      </c>
      <c r="H11" s="38" t="n">
        <v>280102</v>
      </c>
    </row>
    <row r="12">
      <c r="A12" s="38" t="inlineStr">
        <is>
          <t>本州中區</t>
        </is>
      </c>
      <c r="B12" s="38" t="inlineStr">
        <is>
          <t>山梨</t>
        </is>
      </c>
      <c r="C12" s="38" t="n">
        <v>2400</v>
      </c>
      <c r="D12" s="38" t="n">
        <v>1400</v>
      </c>
      <c r="E12" s="38" t="n">
        <v>181200</v>
      </c>
      <c r="F12" s="38" t="n">
        <v>33800</v>
      </c>
      <c r="G12" s="38" t="n">
        <v>183600</v>
      </c>
      <c r="H12" s="38" t="n">
        <v>35200</v>
      </c>
    </row>
    <row r="13">
      <c r="A13" s="38" t="inlineStr">
        <is>
          <t>本州中區</t>
        </is>
      </c>
      <c r="B13" s="38" t="inlineStr">
        <is>
          <t>静岡</t>
        </is>
      </c>
      <c r="C13" s="38" t="inlineStr"/>
      <c r="D13" s="38" t="inlineStr"/>
      <c r="E13" s="38" t="n">
        <v>1226879</v>
      </c>
      <c r="F13" s="38" t="n">
        <v>254079</v>
      </c>
      <c r="G13" s="38" t="n">
        <v>1226879</v>
      </c>
      <c r="H13" s="38" t="n">
        <v>254079</v>
      </c>
    </row>
    <row r="14">
      <c r="A14" s="38" t="inlineStr">
        <is>
          <t>本州中區</t>
        </is>
      </c>
      <c r="B14" s="38" t="inlineStr">
        <is>
          <t>尾參</t>
        </is>
      </c>
      <c r="C14" s="38" t="n">
        <v>837850</v>
      </c>
      <c r="D14" s="38" t="n">
        <v>344000</v>
      </c>
      <c r="E14" s="38" t="n">
        <v>4947436</v>
      </c>
      <c r="F14" s="38" t="n">
        <v>653679</v>
      </c>
      <c r="G14" s="38" t="n">
        <v>5785286</v>
      </c>
      <c r="H14" s="38" t="n">
        <v>997679</v>
      </c>
    </row>
    <row r="15">
      <c r="A15" s="38" t="inlineStr">
        <is>
          <t>本州中區</t>
        </is>
      </c>
      <c r="B15" s="38" t="inlineStr">
        <is>
          <t>三重</t>
        </is>
      </c>
      <c r="C15" s="38" t="n">
        <v>3563900</v>
      </c>
      <c r="D15" s="38" t="n">
        <v>370000</v>
      </c>
      <c r="E15" s="38" t="n">
        <v>738559</v>
      </c>
      <c r="F15" s="38" t="n">
        <v>84200</v>
      </c>
      <c r="G15" s="38" t="n">
        <v>4302459</v>
      </c>
      <c r="H15" s="38" t="n">
        <v>454200</v>
      </c>
    </row>
    <row r="16">
      <c r="A16" s="38" t="inlineStr">
        <is>
          <t>本州中區</t>
        </is>
      </c>
      <c r="B16" s="38" t="inlineStr">
        <is>
          <t>濃飛</t>
        </is>
      </c>
      <c r="C16" s="38" t="n">
        <v>946000</v>
      </c>
      <c r="D16" s="38" t="n">
        <v>212000</v>
      </c>
      <c r="E16" s="38" t="n">
        <v>1175276</v>
      </c>
      <c r="F16" s="38" t="n">
        <v>178105</v>
      </c>
      <c r="G16" s="38" t="n">
        <v>2121276</v>
      </c>
      <c r="H16" s="38" t="n">
        <v>390105</v>
      </c>
    </row>
    <row r="17">
      <c r="A17" s="38" t="inlineStr">
        <is>
          <t>本州中區</t>
        </is>
      </c>
      <c r="B17" s="38" t="inlineStr">
        <is>
          <t>滋賀</t>
        </is>
      </c>
      <c r="C17" s="38" t="n">
        <v>1525288</v>
      </c>
      <c r="D17" s="38" t="n">
        <v>211000</v>
      </c>
      <c r="E17" s="38" t="n">
        <v>183805</v>
      </c>
      <c r="F17" s="38" t="n">
        <v>20636</v>
      </c>
      <c r="G17" s="38" t="n">
        <v>1709093</v>
      </c>
      <c r="H17" s="38" t="n">
        <v>231636</v>
      </c>
    </row>
    <row r="18">
      <c r="A18" s="38" t="inlineStr">
        <is>
          <t>本州中區</t>
        </is>
      </c>
      <c r="B18" s="38" t="inlineStr">
        <is>
          <t>福井</t>
        </is>
      </c>
      <c r="C18" s="38" t="n">
        <v>30000</v>
      </c>
      <c r="D18" s="38" t="n">
        <v>10000</v>
      </c>
      <c r="E18" s="38" t="n">
        <v>252144</v>
      </c>
      <c r="F18" s="38" t="n">
        <v>79850</v>
      </c>
      <c r="G18" s="38" t="n">
        <v>282144</v>
      </c>
      <c r="H18" s="38" t="n">
        <v>89850</v>
      </c>
    </row>
    <row r="19">
      <c r="A19" s="38" t="inlineStr">
        <is>
          <t>本州中區</t>
        </is>
      </c>
      <c r="B19" s="38" t="inlineStr">
        <is>
          <t>石川</t>
        </is>
      </c>
      <c r="C19" s="38" t="n">
        <v>839800</v>
      </c>
      <c r="D19" s="38" t="n">
        <v>109300</v>
      </c>
      <c r="E19" s="38" t="n">
        <v>388541</v>
      </c>
      <c r="F19" s="38" t="n">
        <v>151091</v>
      </c>
      <c r="G19" s="38" t="n">
        <v>1228341</v>
      </c>
      <c r="H19" s="38" t="n">
        <v>260391</v>
      </c>
    </row>
    <row r="20">
      <c r="A20" s="38" t="inlineStr">
        <is>
          <t>本州中區</t>
        </is>
      </c>
      <c r="B20" s="38" t="inlineStr">
        <is>
          <t>富山</t>
        </is>
      </c>
      <c r="C20" s="38" t="inlineStr"/>
      <c r="D20" s="38" t="inlineStr"/>
      <c r="E20" s="38" t="n">
        <v>427259</v>
      </c>
      <c r="F20" s="38" t="n">
        <v>85938</v>
      </c>
      <c r="G20" s="38" t="n">
        <v>427259</v>
      </c>
      <c r="H20" s="38" t="n">
        <v>85938</v>
      </c>
    </row>
    <row r="21">
      <c r="A21" s="38" t="inlineStr">
        <is>
          <t>本州中區</t>
        </is>
      </c>
      <c r="B21" s="38" t="inlineStr">
        <is>
          <t>計</t>
        </is>
      </c>
      <c r="C21" s="38" t="n">
        <v>8141666</v>
      </c>
      <c r="D21" s="38" t="n">
        <v>1412328</v>
      </c>
      <c r="E21" s="38" t="n">
        <v>23403839</v>
      </c>
      <c r="F21" s="38" t="n">
        <v>3642988</v>
      </c>
      <c r="G21" s="38" t="n">
        <v>31545505</v>
      </c>
      <c r="H21" s="38" t="n">
        <v>5055316</v>
      </c>
    </row>
    <row r="22">
      <c r="A22" s="38" t="inlineStr">
        <is>
          <t>本州北區</t>
        </is>
      </c>
      <c r="B22" s="38" t="inlineStr">
        <is>
          <t>新潟</t>
        </is>
      </c>
      <c r="C22" s="38" t="n">
        <v>280000</v>
      </c>
      <c r="D22" s="38" t="n">
        <v>70000</v>
      </c>
      <c r="E22" s="38" t="n">
        <v>424900</v>
      </c>
      <c r="F22" s="38" t="n">
        <v>69700</v>
      </c>
      <c r="G22" s="38" t="n">
        <v>704900</v>
      </c>
      <c r="H22" s="38" t="n">
        <v>139700</v>
      </c>
    </row>
    <row r="23">
      <c r="A23" s="38" t="inlineStr">
        <is>
          <t>本州北區</t>
        </is>
      </c>
      <c r="B23" s="38" t="inlineStr">
        <is>
          <t>福島</t>
        </is>
      </c>
      <c r="C23" s="38" t="inlineStr"/>
      <c r="D23" s="38" t="inlineStr"/>
      <c r="E23" s="38" t="n">
        <v>1485443</v>
      </c>
      <c r="F23" s="38" t="n">
        <v>224500</v>
      </c>
      <c r="G23" s="38" t="n">
        <v>1485443</v>
      </c>
      <c r="H23" s="38" t="n">
        <v>224500</v>
      </c>
    </row>
    <row r="24">
      <c r="A24" s="38" t="inlineStr">
        <is>
          <t>本州北區</t>
        </is>
      </c>
      <c r="B24" s="38" t="inlineStr">
        <is>
          <t>宮城</t>
        </is>
      </c>
      <c r="C24" s="38" t="inlineStr"/>
      <c r="D24" s="38" t="inlineStr"/>
      <c r="E24" s="38" t="n">
        <v>1764689</v>
      </c>
      <c r="F24" s="38" t="n">
        <v>97816</v>
      </c>
      <c r="G24" s="38" t="n">
        <v>1764689</v>
      </c>
      <c r="H24" s="38" t="n">
        <v>97816</v>
      </c>
    </row>
    <row r="25">
      <c r="A25" s="38" t="inlineStr">
        <is>
          <t>本州北區</t>
        </is>
      </c>
      <c r="B25" s="38" t="inlineStr">
        <is>
          <t>兩羽</t>
        </is>
      </c>
      <c r="C25" s="38" t="inlineStr"/>
      <c r="D25" s="38" t="inlineStr"/>
      <c r="E25" s="38" t="n">
        <v>296148</v>
      </c>
      <c r="F25" s="38" t="n">
        <v>50618</v>
      </c>
      <c r="G25" s="38" t="n">
        <v>296148</v>
      </c>
      <c r="H25" s="38" t="n">
        <v>50618</v>
      </c>
    </row>
    <row r="26">
      <c r="A26" s="38" t="inlineStr">
        <is>
          <t>本州北區</t>
        </is>
      </c>
      <c r="B26" s="38" t="inlineStr">
        <is>
          <t>秋田</t>
        </is>
      </c>
      <c r="C26" s="38" t="n">
        <v>10000</v>
      </c>
      <c r="D26" s="38" t="inlineStr"/>
      <c r="E26" s="38" t="n">
        <v>737766</v>
      </c>
      <c r="F26" s="38" t="n">
        <v>100079</v>
      </c>
      <c r="G26" s="38" t="n">
        <v>747766</v>
      </c>
      <c r="H26" s="38" t="n">
        <v>100079</v>
      </c>
    </row>
    <row r="27">
      <c r="A27" s="38" t="inlineStr">
        <is>
          <t>本州北區</t>
        </is>
      </c>
      <c r="B27" s="38" t="inlineStr">
        <is>
          <t>岩手</t>
        </is>
      </c>
      <c r="C27" s="38" t="inlineStr"/>
      <c r="D27" s="38" t="inlineStr"/>
      <c r="E27" s="38" t="n">
        <v>570477</v>
      </c>
      <c r="F27" s="38" t="n">
        <v>156581</v>
      </c>
      <c r="G27" s="38" t="n">
        <v>570477</v>
      </c>
      <c r="H27" s="38" t="n">
        <v>156581</v>
      </c>
    </row>
    <row r="28">
      <c r="A28" s="38" t="inlineStr">
        <is>
          <t>本州北區</t>
        </is>
      </c>
      <c r="B28" s="38" t="inlineStr">
        <is>
          <t>青森</t>
        </is>
      </c>
      <c r="C28" s="38" t="inlineStr"/>
      <c r="D28" s="38" t="inlineStr"/>
      <c r="E28" s="38" t="n">
        <v>688512</v>
      </c>
      <c r="F28" s="38" t="n">
        <v>140924</v>
      </c>
      <c r="G28" s="38" t="n">
        <v>688512</v>
      </c>
      <c r="H28" s="38" t="n">
        <v>140924</v>
      </c>
    </row>
    <row r="29">
      <c r="A29" s="38" t="inlineStr">
        <is>
          <t>本州北區</t>
        </is>
      </c>
      <c r="B29" s="38" t="inlineStr">
        <is>
          <t>計</t>
        </is>
      </c>
      <c r="C29" s="38" t="n">
        <v>290000</v>
      </c>
      <c r="D29" s="38" t="n">
        <v>70000</v>
      </c>
      <c r="E29" s="38" t="n">
        <v>5967935</v>
      </c>
      <c r="F29" s="38" t="n">
        <v>840218</v>
      </c>
      <c r="G29" s="38" t="n">
        <v>6257935</v>
      </c>
      <c r="H29" s="38" t="n">
        <v>910218</v>
      </c>
    </row>
    <row r="30">
      <c r="A30" s="38" t="inlineStr">
        <is>
          <t>本州西區</t>
        </is>
      </c>
      <c r="B30" s="38" t="inlineStr">
        <is>
          <t>京都</t>
        </is>
      </c>
      <c r="C30" s="38" t="n">
        <v>2184400</v>
      </c>
      <c r="D30" s="38" t="n">
        <v>212500</v>
      </c>
      <c r="E30" s="38" t="n">
        <v>172946</v>
      </c>
      <c r="F30" s="38" t="n">
        <v>15300</v>
      </c>
      <c r="G30" s="38" t="n">
        <v>2357346</v>
      </c>
      <c r="H30" s="38" t="n">
        <v>227800</v>
      </c>
    </row>
    <row r="31">
      <c r="A31" s="38" t="inlineStr">
        <is>
          <t>本州西區</t>
        </is>
      </c>
      <c r="B31" s="38" t="inlineStr">
        <is>
          <t>大阪</t>
        </is>
      </c>
      <c r="C31" s="38" t="n">
        <v>281932</v>
      </c>
      <c r="D31" s="38" t="n">
        <v>112926</v>
      </c>
      <c r="E31" s="38" t="n">
        <v>777107</v>
      </c>
      <c r="F31" s="38" t="n">
        <v>164472</v>
      </c>
      <c r="G31" s="38" t="n">
        <v>1059039</v>
      </c>
      <c r="H31" s="38" t="n">
        <v>277398</v>
      </c>
    </row>
    <row r="32">
      <c r="A32" s="38" t="inlineStr">
        <is>
          <t>本州西區</t>
        </is>
      </c>
      <c r="B32" s="38" t="inlineStr">
        <is>
          <t>奈良</t>
        </is>
      </c>
      <c r="C32" s="38" t="n">
        <v>841320</v>
      </c>
      <c r="D32" s="38" t="n">
        <v>265000</v>
      </c>
      <c r="E32" s="38" t="n">
        <v>1407125</v>
      </c>
      <c r="F32" s="38" t="n">
        <v>132112</v>
      </c>
      <c r="G32" s="38" t="n">
        <v>2248445</v>
      </c>
      <c r="H32" s="38" t="n">
        <v>397112</v>
      </c>
    </row>
    <row r="33">
      <c r="A33" s="38" t="inlineStr">
        <is>
          <t>本州西區</t>
        </is>
      </c>
      <c r="B33" s="38" t="inlineStr">
        <is>
          <t>和歌山</t>
        </is>
      </c>
      <c r="C33" s="38" t="n">
        <v>47500</v>
      </c>
      <c r="D33" s="38" t="n">
        <v>11500</v>
      </c>
      <c r="E33" s="38" t="n">
        <v>215805</v>
      </c>
      <c r="F33" s="38" t="n">
        <v>116905</v>
      </c>
      <c r="G33" s="38" t="n">
        <v>263305</v>
      </c>
      <c r="H33" s="38" t="n">
        <v>128405</v>
      </c>
    </row>
    <row r="34">
      <c r="A34" s="38" t="inlineStr">
        <is>
          <t>本州西區</t>
        </is>
      </c>
      <c r="B34" s="38" t="inlineStr">
        <is>
          <t>兵庫</t>
        </is>
      </c>
      <c r="C34" s="38" t="n">
        <v>2368900</v>
      </c>
      <c r="D34" s="38" t="n">
        <v>409500</v>
      </c>
      <c r="E34" s="38" t="n">
        <v>1618982</v>
      </c>
      <c r="F34" s="38" t="n">
        <v>73075</v>
      </c>
      <c r="G34" s="38" t="n">
        <v>3987882</v>
      </c>
      <c r="H34" s="38" t="n">
        <v>482575</v>
      </c>
    </row>
    <row r="35">
      <c r="A35" s="38" t="inlineStr">
        <is>
          <t>本州西區</t>
        </is>
      </c>
      <c r="B35" s="38" t="inlineStr">
        <is>
          <t>岡山</t>
        </is>
      </c>
      <c r="C35" s="38" t="n">
        <v>1578082</v>
      </c>
      <c r="D35" s="38" t="n">
        <v>323582</v>
      </c>
      <c r="E35" s="38" t="n">
        <v>858306</v>
      </c>
      <c r="F35" s="38" t="n">
        <v>65443</v>
      </c>
      <c r="G35" s="38" t="n">
        <v>2436388</v>
      </c>
      <c r="H35" s="38" t="n">
        <v>389025</v>
      </c>
    </row>
    <row r="36">
      <c r="A36" s="38" t="inlineStr">
        <is>
          <t>本州西區</t>
        </is>
      </c>
      <c r="B36" s="38" t="inlineStr">
        <is>
          <t>広島</t>
        </is>
      </c>
      <c r="C36" s="38" t="n">
        <v>800900</v>
      </c>
      <c r="D36" s="38" t="n">
        <v>175400</v>
      </c>
      <c r="E36" s="38" t="n">
        <v>406449</v>
      </c>
      <c r="F36" s="38" t="n">
        <v>70635</v>
      </c>
      <c r="G36" s="38" t="n">
        <v>1207349</v>
      </c>
      <c r="H36" s="38" t="n">
        <v>246035</v>
      </c>
    </row>
    <row r="37">
      <c r="A37" s="38" t="inlineStr">
        <is>
          <t>本州西區</t>
        </is>
      </c>
      <c r="B37" s="38" t="inlineStr">
        <is>
          <t>防長</t>
        </is>
      </c>
      <c r="C37" s="38" t="n">
        <v>524900</v>
      </c>
      <c r="D37" s="38" t="n">
        <v>60000</v>
      </c>
      <c r="E37" s="38" t="n">
        <v>1091169</v>
      </c>
      <c r="F37" s="38" t="n">
        <v>223817</v>
      </c>
      <c r="G37" s="38" t="n">
        <v>1616069</v>
      </c>
      <c r="H37" s="38" t="n">
        <v>283817</v>
      </c>
    </row>
    <row r="38">
      <c r="A38" s="38" t="inlineStr">
        <is>
          <t>本州西區</t>
        </is>
      </c>
      <c r="B38" s="38" t="inlineStr">
        <is>
          <t>島根</t>
        </is>
      </c>
      <c r="C38" s="38" t="n">
        <v>685300</v>
      </c>
      <c r="D38" s="38" t="n">
        <v>222100</v>
      </c>
      <c r="E38" s="38" t="n">
        <v>396768</v>
      </c>
      <c r="F38" s="38" t="n">
        <v>67161</v>
      </c>
      <c r="G38" s="38" t="n">
        <v>1082068</v>
      </c>
      <c r="H38" s="38" t="n">
        <v>289261</v>
      </c>
    </row>
    <row r="39">
      <c r="A39" s="38" t="inlineStr">
        <is>
          <t>本州西區</t>
        </is>
      </c>
      <c r="B39" s="38" t="inlineStr">
        <is>
          <t>鳥取</t>
        </is>
      </c>
      <c r="C39" s="38" t="n">
        <v>11500</v>
      </c>
      <c r="D39" s="38" t="inlineStr"/>
      <c r="E39" s="38" t="n">
        <v>245242</v>
      </c>
      <c r="F39" s="38" t="n">
        <v>80669</v>
      </c>
      <c r="G39" s="38" t="n">
        <v>256742</v>
      </c>
      <c r="H39" s="38" t="n">
        <v>80669</v>
      </c>
    </row>
    <row r="40">
      <c r="A40" s="38" t="inlineStr">
        <is>
          <t>本州西區</t>
        </is>
      </c>
      <c r="B40" s="38" t="inlineStr">
        <is>
          <t>計</t>
        </is>
      </c>
      <c r="C40" s="38" t="n">
        <v>9324734</v>
      </c>
      <c r="D40" s="38" t="n">
        <v>1792508</v>
      </c>
      <c r="E40" s="38" t="n">
        <v>7189899</v>
      </c>
      <c r="F40" s="38" t="n">
        <v>1009589</v>
      </c>
      <c r="G40" s="38" t="n">
        <v>16514633</v>
      </c>
      <c r="H40" s="38" t="n">
        <v>2802097</v>
      </c>
    </row>
    <row r="41">
      <c r="A41" s="38" t="inlineStr">
        <is>
          <t>四國區</t>
        </is>
      </c>
      <c r="B41" s="38" t="inlineStr">
        <is>
          <t>阿波</t>
        </is>
      </c>
      <c r="C41" s="38" t="n">
        <v>499744</v>
      </c>
      <c r="D41" s="38" t="n">
        <v>173892</v>
      </c>
      <c r="E41" s="38" t="n">
        <v>182463</v>
      </c>
      <c r="F41" s="38" t="n">
        <v>13321</v>
      </c>
      <c r="G41" s="38" t="n">
        <v>682207</v>
      </c>
      <c r="H41" s="38" t="n">
        <v>187213</v>
      </c>
    </row>
    <row r="42">
      <c r="A42" s="38" t="inlineStr">
        <is>
          <t>四國區</t>
        </is>
      </c>
      <c r="B42" s="38" t="inlineStr">
        <is>
          <t>讃岐</t>
        </is>
      </c>
      <c r="C42" s="38" t="n">
        <v>272000</v>
      </c>
      <c r="D42" s="38" t="n">
        <v>60000</v>
      </c>
      <c r="E42" s="38" t="n">
        <v>429700</v>
      </c>
      <c r="F42" s="38" t="n">
        <v>51500</v>
      </c>
      <c r="G42" s="38" t="n">
        <v>701700</v>
      </c>
      <c r="H42" s="38" t="n">
        <v>111500</v>
      </c>
    </row>
    <row r="43">
      <c r="A43" s="38" t="inlineStr">
        <is>
          <t>四國區</t>
        </is>
      </c>
      <c r="B43" s="38" t="inlineStr">
        <is>
          <t>愛媛</t>
        </is>
      </c>
      <c r="C43" s="38" t="n">
        <v>831300</v>
      </c>
      <c r="D43" s="38" t="n">
        <v>102500</v>
      </c>
      <c r="E43" s="38" t="n">
        <v>728706</v>
      </c>
      <c r="F43" s="38" t="n">
        <v>83547</v>
      </c>
      <c r="G43" s="38" t="n">
        <v>1560006</v>
      </c>
      <c r="H43" s="38" t="n">
        <v>186047</v>
      </c>
    </row>
    <row r="44">
      <c r="A44" s="38" t="inlineStr">
        <is>
          <t>四國區</t>
        </is>
      </c>
      <c r="B44" s="38" t="inlineStr">
        <is>
          <t>土佐</t>
        </is>
      </c>
      <c r="C44" s="38" t="inlineStr"/>
      <c r="D44" s="38" t="inlineStr"/>
      <c r="E44" s="38" t="n">
        <v>195290</v>
      </c>
      <c r="F44" s="38" t="n">
        <v>93859</v>
      </c>
      <c r="G44" s="38" t="n">
        <v>195290</v>
      </c>
      <c r="H44" s="38" t="n">
        <v>93859</v>
      </c>
    </row>
    <row r="45">
      <c r="A45" s="38" t="inlineStr">
        <is>
          <t>四國區</t>
        </is>
      </c>
      <c r="B45" s="38" t="inlineStr">
        <is>
          <t>計</t>
        </is>
      </c>
      <c r="C45" s="38" t="n">
        <v>1603044</v>
      </c>
      <c r="D45" s="38" t="n">
        <v>336392</v>
      </c>
      <c r="E45" s="38" t="n">
        <v>1536159</v>
      </c>
      <c r="F45" s="38" t="n">
        <v>242227</v>
      </c>
      <c r="G45" s="38" t="n">
        <v>3139203</v>
      </c>
      <c r="H45" s="38" t="n">
        <v>578619</v>
      </c>
    </row>
    <row r="46">
      <c r="A46" s="38" t="inlineStr">
        <is>
          <t>九州區</t>
        </is>
      </c>
      <c r="B46" s="38" t="inlineStr">
        <is>
          <t>長崎</t>
        </is>
      </c>
      <c r="C46" s="38" t="inlineStr"/>
      <c r="D46" s="38" t="inlineStr"/>
      <c r="E46" s="38" t="n">
        <v>491944</v>
      </c>
      <c r="F46" s="38" t="n">
        <v>59597</v>
      </c>
      <c r="G46" s="38" t="n">
        <v>491944</v>
      </c>
      <c r="H46" s="38" t="n">
        <v>59597</v>
      </c>
    </row>
    <row r="47">
      <c r="A47" s="38" t="inlineStr">
        <is>
          <t>九州區</t>
        </is>
      </c>
      <c r="B47" s="38" t="inlineStr">
        <is>
          <t>佐賀</t>
        </is>
      </c>
      <c r="C47" s="38" t="inlineStr"/>
      <c r="D47" s="38" t="inlineStr"/>
      <c r="E47" s="38" t="n">
        <v>359284</v>
      </c>
      <c r="F47" s="38" t="n">
        <v>71616</v>
      </c>
      <c r="G47" s="38" t="n">
        <v>359284</v>
      </c>
      <c r="H47" s="38" t="n">
        <v>71616</v>
      </c>
    </row>
    <row r="48">
      <c r="A48" s="38" t="inlineStr">
        <is>
          <t>九州區</t>
        </is>
      </c>
      <c r="B48" s="38" t="inlineStr">
        <is>
          <t>福岡</t>
        </is>
      </c>
      <c r="C48" s="38" t="n">
        <v>125000</v>
      </c>
      <c r="D48" s="38" t="n">
        <v>20000</v>
      </c>
      <c r="E48" s="38" t="n">
        <v>695025</v>
      </c>
      <c r="F48" s="38" t="n">
        <v>129775</v>
      </c>
      <c r="G48" s="38" t="n">
        <v>820025</v>
      </c>
      <c r="H48" s="38" t="n">
        <v>149775</v>
      </c>
    </row>
    <row r="49">
      <c r="A49" s="38" t="inlineStr">
        <is>
          <t>九州區</t>
        </is>
      </c>
      <c r="B49" s="38" t="inlineStr">
        <is>
          <t>肥後</t>
        </is>
      </c>
      <c r="C49" s="38" t="inlineStr"/>
      <c r="D49" s="38" t="inlineStr"/>
      <c r="E49" s="38" t="n">
        <v>848161</v>
      </c>
      <c r="F49" s="38" t="n">
        <v>142180</v>
      </c>
      <c r="G49" s="38" t="n">
        <v>848161</v>
      </c>
      <c r="H49" s="38" t="n">
        <v>142180</v>
      </c>
    </row>
    <row r="50">
      <c r="A50" s="38" t="inlineStr">
        <is>
          <t>九州區</t>
        </is>
      </c>
      <c r="B50" s="38" t="inlineStr">
        <is>
          <t>大分</t>
        </is>
      </c>
      <c r="C50" s="38" t="n">
        <v>900</v>
      </c>
      <c r="D50" s="38" t="inlineStr"/>
      <c r="E50" s="38" t="n">
        <v>349020</v>
      </c>
      <c r="F50" s="38" t="n">
        <v>172370</v>
      </c>
      <c r="G50" s="38" t="n">
        <v>349920</v>
      </c>
      <c r="H50" s="38" t="n">
        <v>172370</v>
      </c>
    </row>
    <row r="51">
      <c r="A51" s="38" t="inlineStr">
        <is>
          <t>九州區</t>
        </is>
      </c>
      <c r="B51" s="38" t="inlineStr">
        <is>
          <t>宮崎</t>
        </is>
      </c>
      <c r="C51" s="38" t="n">
        <v>8000</v>
      </c>
      <c r="D51" s="38" t="inlineStr"/>
      <c r="E51" s="38" t="n">
        <v>305943</v>
      </c>
      <c r="F51" s="38" t="n">
        <v>72175</v>
      </c>
      <c r="G51" s="38" t="n">
        <v>313943</v>
      </c>
      <c r="H51" s="38" t="n">
        <v>72175</v>
      </c>
    </row>
    <row r="52">
      <c r="A52" s="38" t="inlineStr">
        <is>
          <t>九州區</t>
        </is>
      </c>
      <c r="B52" s="38" t="inlineStr">
        <is>
          <t>鹿児島</t>
        </is>
      </c>
      <c r="C52" s="38" t="n">
        <v>60000</v>
      </c>
      <c r="D52" s="38" t="n">
        <v>30000</v>
      </c>
      <c r="E52" s="38" t="n">
        <v>466725</v>
      </c>
      <c r="F52" s="38" t="n">
        <v>85693</v>
      </c>
      <c r="G52" s="38" t="n">
        <v>526725</v>
      </c>
      <c r="H52" s="38" t="n">
        <v>115693</v>
      </c>
    </row>
    <row r="53">
      <c r="A53" s="38" t="inlineStr">
        <is>
          <t>九州區</t>
        </is>
      </c>
      <c r="B53" s="38" t="inlineStr">
        <is>
          <t>計</t>
        </is>
      </c>
      <c r="C53" s="38" t="n">
        <v>193900</v>
      </c>
      <c r="D53" s="38" t="n">
        <v>50000</v>
      </c>
      <c r="E53" s="38" t="n">
        <v>3516102</v>
      </c>
      <c r="F53" s="38" t="n">
        <v>733406</v>
      </c>
      <c r="G53" s="38" t="n">
        <v>3710002</v>
      </c>
      <c r="H53" s="38" t="n">
        <v>783406</v>
      </c>
    </row>
    <row r="54">
      <c r="A54" s="38" t="inlineStr">
        <is>
          <t>沖縄</t>
        </is>
      </c>
      <c r="B54" s="38" t="inlineStr"/>
      <c r="C54" s="38" t="inlineStr"/>
      <c r="D54" s="38" t="inlineStr"/>
      <c r="E54" s="38" t="n">
        <v>205976</v>
      </c>
      <c r="F54" s="38" t="n">
        <v>4753</v>
      </c>
      <c r="G54" s="38" t="n">
        <v>205976</v>
      </c>
      <c r="H54" s="38" t="n">
        <v>4753</v>
      </c>
    </row>
    <row r="55">
      <c r="A55" s="38" t="inlineStr">
        <is>
          <t>總計</t>
        </is>
      </c>
      <c r="B55" s="38" t="inlineStr"/>
      <c r="C55" s="38" t="n">
        <v>19553344</v>
      </c>
      <c r="D55" s="38" t="n">
        <v>3661228</v>
      </c>
      <c r="E55" s="38" t="n">
        <v>41819910</v>
      </c>
      <c r="F55" s="38" t="n">
        <v>6473181</v>
      </c>
      <c r="G55" s="38" t="n">
        <v>61373254</v>
      </c>
      <c r="H55" s="38" t="n">
        <v>10134409</v>
      </c>
    </row>
    <row r="56">
      <c r="A56" s="38" t="inlineStr">
        <is>
          <t>明治38年</t>
        </is>
      </c>
      <c r="B56" s="38" t="inlineStr"/>
      <c r="C56" s="38" t="n">
        <v>16016538</v>
      </c>
      <c r="D56" s="38" t="n">
        <v>3178681</v>
      </c>
      <c r="E56" s="38" t="n">
        <v>29196959</v>
      </c>
      <c r="F56" s="38" t="n">
        <v>5942320</v>
      </c>
      <c r="G56" s="38" t="n">
        <v>45213497</v>
      </c>
      <c r="H56" s="38" t="n">
        <v>9121001</v>
      </c>
    </row>
    <row r="57">
      <c r="A57" s="38" t="inlineStr">
        <is>
          <t>明治37年</t>
        </is>
      </c>
      <c r="B57" s="38" t="inlineStr"/>
      <c r="C57" s="38" t="n">
        <v>16885321</v>
      </c>
      <c r="D57" s="38" t="n">
        <v>3085063</v>
      </c>
      <c r="E57" s="38" t="n">
        <v>30004129</v>
      </c>
      <c r="F57" s="38" t="n">
        <v>5626710</v>
      </c>
      <c r="G57" s="38" t="n">
        <v>46889450</v>
      </c>
      <c r="H57" s="38" t="n">
        <v>8711773</v>
      </c>
    </row>
    <row r="58">
      <c r="A58" s="38" t="inlineStr">
        <is>
          <t>明治36年</t>
        </is>
      </c>
      <c r="B58" s="38" t="inlineStr"/>
      <c r="C58" s="38" t="n">
        <v>20459711</v>
      </c>
      <c r="D58" s="38" t="n">
        <v>3903090</v>
      </c>
      <c r="E58" s="38" t="n">
        <v>35519376</v>
      </c>
      <c r="F58" s="38" t="n">
        <v>6343251</v>
      </c>
      <c r="G58" s="38" t="n">
        <v>55979087</v>
      </c>
      <c r="H58" s="38" t="n">
        <v>10246341</v>
      </c>
    </row>
    <row r="59">
      <c r="A59" s="38" t="inlineStr">
        <is>
          <t>明治35年</t>
        </is>
      </c>
      <c r="B59" s="38" t="inlineStr"/>
      <c r="C59" s="38" t="n">
        <v>19043231</v>
      </c>
      <c r="D59" s="38" t="n">
        <v>3628012</v>
      </c>
      <c r="E59" s="38" t="n">
        <v>31128789</v>
      </c>
      <c r="F59" s="38" t="n">
        <v>7432148</v>
      </c>
      <c r="G59" s="38" t="n">
        <v>50172020</v>
      </c>
      <c r="H59" s="38" t="n">
        <v>11060160</v>
      </c>
    </row>
    <row r="60">
      <c r="A60" s="38" t="inlineStr">
        <is>
          <t>明治34年</t>
        </is>
      </c>
      <c r="B60" s="38" t="inlineStr"/>
      <c r="C60" s="38" t="n">
        <v>14398204</v>
      </c>
      <c r="D60" s="38" t="n">
        <v>3261700</v>
      </c>
      <c r="E60" s="38" t="n">
        <v>26036890</v>
      </c>
      <c r="F60" s="38" t="n">
        <v>5543585</v>
      </c>
      <c r="G60" s="38" t="n">
        <v>40435094</v>
      </c>
      <c r="H60" s="38" t="n">
        <v>8805285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9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6.09765625" bestFit="1" customWidth="1" min="1" max="1"/>
    <col width="36.5" bestFit="1" customWidth="1" min="2" max="2"/>
  </cols>
  <sheetData>
    <row r="1">
      <c r="A1" s="39" t="inlineStr">
        <is>
          <t>data_start_row</t>
        </is>
      </c>
      <c r="B1" s="39" t="n">
        <v>4</v>
      </c>
    </row>
    <row r="2">
      <c r="A2" s="39" t="inlineStr">
        <is>
          <t>updated_date</t>
        </is>
      </c>
      <c r="B2" s="40" t="n">
        <v>45014</v>
      </c>
    </row>
    <row r="3">
      <c r="A3" s="39" t="inlineStr">
        <is>
          <t>updated_by</t>
        </is>
      </c>
      <c r="B3" s="39" t="inlineStr"/>
    </row>
    <row r="4">
      <c r="A4" s="39" t="inlineStr">
        <is>
          <t>source</t>
        </is>
      </c>
      <c r="B4" s="39" t="inlineStr">
        <is>
          <t>日本帝国第二十六統計年鑑</t>
        </is>
      </c>
    </row>
    <row r="5">
      <c r="A5" s="39" t="inlineStr">
        <is>
          <t>year</t>
        </is>
      </c>
      <c r="B5" s="39" t="n">
        <v>1907</v>
      </c>
    </row>
    <row r="6">
      <c r="A6" s="39" t="inlineStr">
        <is>
          <t>tab_no</t>
        </is>
      </c>
      <c r="B6" s="39" t="n">
        <v>385</v>
      </c>
    </row>
    <row r="7">
      <c r="A7" s="39" t="inlineStr">
        <is>
          <t>tab_title</t>
        </is>
      </c>
      <c r="B7" s="39" t="inlineStr">
        <is>
          <t>農工銀行余裕金</t>
        </is>
      </c>
    </row>
    <row r="8">
      <c r="A8" s="39" t="inlineStr">
        <is>
          <t>tab_year</t>
        </is>
      </c>
      <c r="B8" s="39" t="inlineStr">
        <is>
          <t>1906年</t>
        </is>
      </c>
    </row>
    <row r="9">
      <c r="A9" s="39" t="inlineStr">
        <is>
          <t>tab_yearjp</t>
        </is>
      </c>
      <c r="B9" s="41" t="inlineStr">
        <is>
          <t>明治39年</t>
        </is>
      </c>
    </row>
    <row r="10">
      <c r="A10" s="39" t="inlineStr">
        <is>
          <t>remark_tab</t>
        </is>
      </c>
      <c r="B10" s="39" t="n"/>
    </row>
    <row r="11">
      <c r="A11" s="39" t="inlineStr">
        <is>
          <t>remark_editor</t>
        </is>
      </c>
      <c r="B11" s="39" t="n"/>
    </row>
    <row r="12">
      <c r="A12" s="39" t="inlineStr">
        <is>
          <t>changelog</t>
        </is>
      </c>
      <c r="B12" s="39" t="inlineStr"/>
    </row>
    <row r="13">
      <c r="A13" s="39" t="n"/>
      <c r="B13" s="39" t="n"/>
    </row>
    <row r="14">
      <c r="A14" s="39" t="n"/>
      <c r="B14" s="39" t="n"/>
    </row>
    <row r="15">
      <c r="A15" s="39" t="n"/>
      <c r="B15" s="39" t="n"/>
    </row>
    <row r="16">
      <c r="A16" s="39" t="n"/>
      <c r="B16" s="39" t="n"/>
    </row>
    <row r="17">
      <c r="A17" s="39" t="n"/>
      <c r="B17" s="39" t="n"/>
    </row>
    <row r="18">
      <c r="A18" s="39" t="n"/>
      <c r="B18" s="39" t="n"/>
    </row>
    <row r="19">
      <c r="A19" s="39" t="n"/>
      <c r="B19" s="39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2023-04-18T08:18:25Z</dcterms:modified>
  <cp:lastModifiedBy>fujiya</cp:lastModifiedBy>
</cp:coreProperties>
</file>